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30" l="1"/>
  <c r="AT99" i="27"/>
  <c r="AT99" i="28"/>
  <c r="AT99" i="29"/>
  <c r="AT99" i="26"/>
  <c r="AS99" i="30"/>
  <c r="AS99" i="27"/>
  <c r="AS99" i="28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8"/>
  <c r="AB92" i="63"/>
  <c r="AB80"/>
  <c r="AB60"/>
  <c r="AB56"/>
  <c r="AB32"/>
  <c r="AB97"/>
  <c r="AB93"/>
  <c r="AB89"/>
  <c r="AB85"/>
  <c r="AB81"/>
  <c r="AB77"/>
  <c r="AB73"/>
  <c r="AB69"/>
  <c r="AB85" i="62"/>
  <c r="AB81"/>
  <c r="AB77"/>
  <c r="AB69"/>
  <c r="AB53"/>
  <c r="AB33"/>
  <c r="AB29"/>
  <c r="AB20"/>
  <c r="AB92" i="61"/>
  <c r="AB88"/>
  <c r="AB76"/>
  <c r="AB52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i="57" l="1"/>
  <c r="C99" i="56"/>
  <c r="F4" i="57"/>
  <c r="F74" i="55"/>
  <c r="F6"/>
  <c r="F16" i="56"/>
  <c r="C99" i="63"/>
  <c r="C99" i="55"/>
  <c r="F6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32"/>
  <c r="O32"/>
  <c r="V40"/>
  <c r="O98"/>
  <c r="V24" i="56"/>
  <c r="V26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F61"/>
  <c r="O64"/>
  <c r="O72"/>
  <c r="O80"/>
  <c r="O92"/>
  <c r="O65" i="56"/>
  <c r="V66" i="55"/>
  <c r="V82"/>
  <c r="V36" i="56"/>
  <c r="V52"/>
  <c r="O70"/>
  <c r="V94"/>
  <c r="V12" i="55"/>
  <c r="V28"/>
  <c r="V60"/>
  <c r="V18" i="56"/>
  <c r="V32"/>
  <c r="V48"/>
  <c r="B99" i="55"/>
  <c r="F3"/>
  <c r="K99"/>
  <c r="F5"/>
  <c r="G18"/>
  <c r="N20"/>
  <c r="O20" s="1"/>
  <c r="F21"/>
  <c r="N36"/>
  <c r="O36" s="1"/>
  <c r="F37"/>
  <c r="N52"/>
  <c r="O52" s="1"/>
  <c r="F53"/>
  <c r="O68"/>
  <c r="O76"/>
  <c r="O37" i="56"/>
  <c r="O53"/>
  <c r="O93"/>
  <c r="O70" i="55"/>
  <c r="O86"/>
  <c r="V28" i="56"/>
  <c r="V44"/>
  <c r="J99" i="55"/>
  <c r="N24"/>
  <c r="N40"/>
  <c r="N56"/>
  <c r="O56" s="1"/>
  <c r="O96"/>
  <c r="G3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8" i="55"/>
  <c r="V72"/>
  <c r="V76"/>
  <c r="V80"/>
  <c r="V88"/>
  <c r="V92"/>
  <c r="V96"/>
  <c r="F3" i="56"/>
  <c r="V9"/>
  <c r="V13"/>
  <c r="V25"/>
  <c r="V29"/>
  <c r="V37"/>
  <c r="V53"/>
  <c r="V57"/>
  <c r="V65"/>
  <c r="V89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F99" i="56"/>
  <c r="O15"/>
  <c r="O51"/>
  <c r="V39"/>
  <c r="V27"/>
  <c r="O7"/>
  <c r="O6" i="58"/>
  <c r="O23" i="56"/>
  <c r="V11"/>
  <c r="O47"/>
  <c r="O35"/>
  <c r="O92"/>
  <c r="O84"/>
  <c r="O76"/>
  <c r="O68"/>
  <c r="O60"/>
  <c r="O52"/>
  <c r="O36"/>
  <c r="O93" i="58"/>
  <c r="O56" i="56"/>
  <c r="O78"/>
  <c r="O66"/>
  <c r="O62"/>
  <c r="O54"/>
  <c r="O46"/>
  <c r="O30"/>
  <c r="O26"/>
  <c r="O10"/>
  <c r="O78" i="55"/>
  <c r="O74"/>
  <c r="O66"/>
  <c r="V77" i="56"/>
  <c r="O69"/>
  <c r="V33"/>
  <c r="V5"/>
  <c r="O89"/>
  <c r="V56"/>
  <c r="O40"/>
  <c r="O29"/>
  <c r="O62" i="55"/>
  <c r="O46"/>
  <c r="O38"/>
  <c r="O16"/>
  <c r="O81" i="56"/>
  <c r="V61"/>
  <c r="V50"/>
  <c r="O49"/>
  <c r="O45"/>
  <c r="V21"/>
  <c r="O13"/>
  <c r="O97"/>
  <c r="O85"/>
  <c r="O57"/>
  <c r="O25"/>
  <c r="O60" i="55"/>
  <c r="G55"/>
  <c r="V55" s="1"/>
  <c r="G47"/>
  <c r="V47" s="1"/>
  <c r="O40"/>
  <c r="O27"/>
  <c r="O24"/>
  <c r="G14"/>
  <c r="V14" s="1"/>
  <c r="G6"/>
  <c r="V6" s="1"/>
  <c r="V84"/>
  <c r="O71"/>
  <c r="V51"/>
  <c r="O19"/>
  <c r="O9"/>
  <c r="V65" i="58"/>
  <c r="V26"/>
  <c r="V25"/>
  <c r="V74"/>
  <c r="O57"/>
  <c r="O22"/>
  <c r="G54" i="57"/>
  <c r="V5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11" i="58" l="1"/>
  <c r="O54" i="57"/>
  <c r="O5"/>
  <c r="O9"/>
  <c r="O43" i="58"/>
  <c r="O49" i="55"/>
  <c r="O4" i="56"/>
  <c r="O47" i="55"/>
  <c r="O14"/>
  <c r="O6"/>
  <c r="O77" i="57"/>
  <c r="V6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N61" i="78"/>
  <c r="I12"/>
  <c r="P46"/>
  <c r="I51"/>
  <c r="G90"/>
  <c r="P42"/>
  <c r="L97"/>
  <c r="B86"/>
  <c r="I13"/>
  <c r="Q75"/>
  <c r="K22"/>
  <c r="K92"/>
  <c r="K71"/>
  <c r="O48"/>
  <c r="B52"/>
  <c r="N52"/>
  <c r="J50"/>
  <c r="K66"/>
  <c r="P56"/>
  <c r="Q80"/>
  <c r="I69"/>
  <c r="N41"/>
  <c r="K74"/>
  <c r="O66"/>
  <c r="B38"/>
  <c r="P37"/>
  <c r="P96"/>
  <c r="L53"/>
  <c r="G95"/>
  <c r="L26"/>
  <c r="G38"/>
  <c r="K79"/>
  <c r="J62"/>
  <c r="P68"/>
  <c r="G7"/>
  <c r="G68"/>
  <c r="L94"/>
  <c r="H12"/>
  <c r="P36"/>
  <c r="B32"/>
  <c r="Q94"/>
  <c r="B95"/>
  <c r="N19"/>
  <c r="N90"/>
  <c r="B75"/>
  <c r="H84"/>
  <c r="B33"/>
  <c r="G97"/>
  <c r="G46"/>
  <c r="Q62"/>
  <c r="Q93"/>
  <c r="I96"/>
  <c r="Q12"/>
  <c r="I37"/>
  <c r="G69"/>
  <c r="Q39"/>
  <c r="J8"/>
  <c r="O37"/>
  <c r="P57"/>
  <c r="H41"/>
  <c r="L52"/>
  <c r="G82"/>
  <c r="N63"/>
  <c r="L72"/>
  <c r="B55"/>
  <c r="P64"/>
  <c r="Q19"/>
  <c r="K56"/>
  <c r="P25"/>
  <c r="I75"/>
  <c r="N94"/>
  <c r="G73"/>
  <c r="P75"/>
  <c r="H65"/>
  <c r="H60"/>
  <c r="J23"/>
  <c r="K16"/>
  <c r="P79"/>
  <c r="G51"/>
  <c r="K65"/>
  <c r="G14"/>
  <c r="N42"/>
  <c r="Q56"/>
  <c r="N92"/>
  <c r="L41"/>
  <c r="H31"/>
  <c r="H23"/>
  <c r="N38"/>
  <c r="P49"/>
  <c r="Q22"/>
  <c r="Q71"/>
  <c r="G65"/>
  <c r="I95"/>
  <c r="N73"/>
  <c r="N36"/>
  <c r="J88"/>
  <c r="I55"/>
  <c r="N34"/>
  <c r="G50"/>
  <c r="H76"/>
  <c r="I34"/>
  <c r="K94"/>
  <c r="L68"/>
  <c r="J45"/>
  <c r="G52"/>
  <c r="J12"/>
  <c r="H36"/>
  <c r="K73"/>
  <c r="O29"/>
  <c r="L31"/>
  <c r="I56"/>
  <c r="J55"/>
  <c r="H52"/>
  <c r="G9"/>
  <c r="H13"/>
  <c r="N44"/>
  <c r="Q21"/>
  <c r="G13"/>
  <c r="P89"/>
  <c r="Q10"/>
  <c r="B81"/>
  <c r="Q70"/>
  <c r="N75"/>
  <c r="K70"/>
  <c r="N14"/>
  <c r="B29"/>
  <c r="B18"/>
  <c r="P97"/>
  <c r="B74"/>
  <c r="B71"/>
  <c r="L73"/>
  <c r="P12"/>
  <c r="O41"/>
  <c r="I8"/>
  <c r="Q5"/>
  <c r="P45"/>
  <c r="P87"/>
  <c r="N77"/>
  <c r="P62"/>
  <c r="O46"/>
  <c r="Q82"/>
  <c r="I29"/>
  <c r="I32"/>
  <c r="G87"/>
  <c r="L42"/>
  <c r="J75"/>
  <c r="I11"/>
  <c r="P61"/>
  <c r="K96"/>
  <c r="G91"/>
  <c r="L33"/>
  <c r="K5"/>
  <c r="J95"/>
  <c r="H92"/>
  <c r="K33"/>
  <c r="B43"/>
  <c r="Q46"/>
  <c r="K29"/>
  <c r="H63"/>
  <c r="H15"/>
  <c r="J17"/>
  <c r="P5"/>
  <c r="P20"/>
  <c r="I14"/>
  <c r="Q7"/>
  <c r="J46"/>
  <c r="Q77"/>
  <c r="L81"/>
  <c r="K10"/>
  <c r="P69"/>
  <c r="K78"/>
  <c r="G16"/>
  <c r="B44"/>
  <c r="I94"/>
  <c r="B62"/>
  <c r="J15"/>
  <c r="P67"/>
  <c r="H27"/>
  <c r="G83"/>
  <c r="O8"/>
  <c r="P7"/>
  <c r="H56"/>
  <c r="G2"/>
  <c r="G94"/>
  <c r="J31"/>
  <c r="G72"/>
  <c r="J60"/>
  <c r="I83"/>
  <c r="I62"/>
  <c r="Q16"/>
  <c r="L90"/>
  <c r="B22"/>
  <c r="Q52"/>
  <c r="P4"/>
  <c r="L7"/>
  <c r="K40"/>
  <c r="P95"/>
  <c r="H10"/>
  <c r="B3"/>
  <c r="B97"/>
  <c r="H51"/>
  <c r="L49"/>
  <c r="B19"/>
  <c r="P77"/>
  <c r="B2"/>
  <c r="G56"/>
  <c r="J37"/>
  <c r="O49"/>
  <c r="K4"/>
  <c r="L56"/>
  <c r="P80"/>
  <c r="K84"/>
  <c r="K47"/>
  <c r="G48"/>
  <c r="O60"/>
  <c r="N76"/>
  <c r="J48"/>
  <c r="I97"/>
  <c r="I87"/>
  <c r="O10"/>
  <c r="N95"/>
  <c r="N98"/>
  <c r="H71"/>
  <c r="I49"/>
  <c r="J53"/>
  <c r="H20"/>
  <c r="H61"/>
  <c r="O27"/>
  <c r="K95"/>
  <c r="J44"/>
  <c r="P44"/>
  <c r="P23"/>
  <c r="J93"/>
  <c r="P51"/>
  <c r="L78"/>
  <c r="H38"/>
  <c r="I6"/>
  <c r="I91"/>
  <c r="K93"/>
  <c r="Q3"/>
  <c r="L98"/>
  <c r="I41"/>
  <c r="N79"/>
  <c r="H64"/>
  <c r="H58"/>
  <c r="B5"/>
  <c r="O51"/>
  <c r="I81"/>
  <c r="J63"/>
  <c r="Q81"/>
  <c r="N35"/>
  <c r="N20"/>
  <c r="K38"/>
  <c r="N86"/>
  <c r="P73"/>
  <c r="B27"/>
  <c r="J89"/>
  <c r="K34"/>
  <c r="O12"/>
  <c r="N32"/>
  <c r="O42"/>
  <c r="P9"/>
  <c r="P76"/>
  <c r="Q61"/>
  <c r="Q73"/>
  <c r="O5"/>
  <c r="N39"/>
  <c r="Q18"/>
  <c r="L79"/>
  <c r="L74"/>
  <c r="K85"/>
  <c r="P66"/>
  <c r="G85"/>
  <c r="O68"/>
  <c r="Q63"/>
  <c r="J39"/>
  <c r="L18"/>
  <c r="I38"/>
  <c r="P63"/>
  <c r="K20"/>
  <c r="G78"/>
  <c r="Q34"/>
  <c r="I82"/>
  <c r="O87"/>
  <c r="B96"/>
  <c r="L91"/>
  <c r="B17"/>
  <c r="K44"/>
  <c r="G54"/>
  <c r="I10"/>
  <c r="J61"/>
  <c r="J74"/>
  <c r="L45"/>
  <c r="O63"/>
  <c r="I54"/>
  <c r="B40"/>
  <c r="B13"/>
  <c r="J64"/>
  <c r="L34"/>
  <c r="P14"/>
  <c r="H26"/>
  <c r="N56"/>
  <c r="G18"/>
  <c r="H69"/>
  <c r="K81"/>
  <c r="Q91"/>
  <c r="N59"/>
  <c r="H45"/>
  <c r="B53"/>
  <c r="J24"/>
  <c r="N64"/>
  <c r="J52"/>
  <c r="K30"/>
  <c r="H44"/>
  <c r="H67"/>
  <c r="K17"/>
  <c r="I46"/>
  <c r="H22"/>
  <c r="G30"/>
  <c r="L51"/>
  <c r="N65"/>
  <c r="J19"/>
  <c r="B87"/>
  <c r="O18"/>
  <c r="K35"/>
  <c r="O95"/>
  <c r="H88"/>
  <c r="I79"/>
  <c r="O24"/>
  <c r="Q83"/>
  <c r="H5"/>
  <c r="O43"/>
  <c r="N70"/>
  <c r="J33"/>
  <c r="H85"/>
  <c r="P74"/>
  <c r="B70"/>
  <c r="Q57"/>
  <c r="H79"/>
  <c r="O86"/>
  <c r="Q58"/>
  <c r="N87"/>
  <c r="I86"/>
  <c r="B78"/>
  <c r="J32"/>
  <c r="K76"/>
  <c r="K3"/>
  <c r="O39"/>
  <c r="H11"/>
  <c r="I60"/>
  <c r="N60"/>
  <c r="B20"/>
  <c r="G92"/>
  <c r="G42"/>
  <c r="B89"/>
  <c r="Q24"/>
  <c r="O15"/>
  <c r="J10"/>
  <c r="I71"/>
  <c r="N6"/>
  <c r="K83"/>
  <c r="P33"/>
  <c r="P30"/>
  <c r="I44"/>
  <c r="B21"/>
  <c r="K42"/>
  <c r="L15"/>
  <c r="I35"/>
  <c r="K80"/>
  <c r="O31"/>
  <c r="P15"/>
  <c r="O6"/>
  <c r="B7"/>
  <c r="L67"/>
  <c r="B49"/>
  <c r="G77"/>
  <c r="L69"/>
  <c r="B39"/>
  <c r="P24"/>
  <c r="G27"/>
  <c r="Q45"/>
  <c r="N93"/>
  <c r="H98"/>
  <c r="B98"/>
  <c r="O72"/>
  <c r="N28"/>
  <c r="L28"/>
  <c r="G33"/>
  <c r="N66"/>
  <c r="L9"/>
  <c r="B35"/>
  <c r="I39"/>
  <c r="O62"/>
  <c r="H96"/>
  <c r="O22"/>
  <c r="G80"/>
  <c r="I63"/>
  <c r="H46"/>
  <c r="L82"/>
  <c r="J79"/>
  <c r="P71"/>
  <c r="G3"/>
  <c r="O34"/>
  <c r="H30"/>
  <c r="Q40"/>
  <c r="Q54"/>
  <c r="H28"/>
  <c r="O44"/>
  <c r="B45"/>
  <c r="K21"/>
  <c r="J68"/>
  <c r="N53"/>
  <c r="G76"/>
  <c r="I18"/>
  <c r="G41"/>
  <c r="J76"/>
  <c r="N89"/>
  <c r="P82"/>
  <c r="G61"/>
  <c r="P17"/>
  <c r="O53"/>
  <c r="K52"/>
  <c r="Q51"/>
  <c r="O67"/>
  <c r="J83"/>
  <c r="L71"/>
  <c r="O23"/>
  <c r="L27"/>
  <c r="H50"/>
  <c r="O98"/>
  <c r="I67"/>
  <c r="Q20"/>
  <c r="O83"/>
  <c r="L38"/>
  <c r="I21"/>
  <c r="N74"/>
  <c r="L88"/>
  <c r="G62"/>
  <c r="J27"/>
  <c r="O92"/>
  <c r="Q79"/>
  <c r="B83"/>
  <c r="K6"/>
  <c r="I30"/>
  <c r="B24"/>
  <c r="O79"/>
  <c r="I89"/>
  <c r="H49"/>
  <c r="J29"/>
  <c r="H17"/>
  <c r="O16"/>
  <c r="Q97"/>
  <c r="I85"/>
  <c r="I72"/>
  <c r="O80"/>
  <c r="P11"/>
  <c r="K23"/>
  <c r="K86"/>
  <c r="L29"/>
  <c r="B67"/>
  <c r="D1"/>
  <c r="G24"/>
  <c r="Q44"/>
  <c r="N72"/>
  <c r="B15"/>
  <c r="O77"/>
  <c r="Q9"/>
  <c r="L65"/>
  <c r="N81"/>
  <c r="B23"/>
  <c r="O9"/>
  <c r="I93"/>
  <c r="G86"/>
  <c r="O75"/>
  <c r="K64"/>
  <c r="N22"/>
  <c r="H16"/>
  <c r="O13"/>
  <c r="I3"/>
  <c r="G17"/>
  <c r="K12"/>
  <c r="J14"/>
  <c r="Q15"/>
  <c r="I33"/>
  <c r="J81"/>
  <c r="C1"/>
  <c r="Q98"/>
  <c r="N24"/>
  <c r="N17"/>
  <c r="O38"/>
  <c r="K69"/>
  <c r="L62"/>
  <c r="O19"/>
  <c r="K45"/>
  <c r="J51"/>
  <c r="I84"/>
  <c r="N97"/>
  <c r="J85"/>
  <c r="B77"/>
  <c r="H7"/>
  <c r="I20"/>
  <c r="P91"/>
  <c r="B68"/>
  <c r="J54"/>
  <c r="O81"/>
  <c r="B46"/>
  <c r="Q4"/>
  <c r="H24"/>
  <c r="B61"/>
  <c r="G26"/>
  <c r="N18"/>
  <c r="N27"/>
  <c r="G34"/>
  <c r="K24"/>
  <c r="H25"/>
  <c r="J6"/>
  <c r="I42"/>
  <c r="J35"/>
  <c r="P13"/>
  <c r="B90"/>
  <c r="P52"/>
  <c r="J91"/>
  <c r="J94"/>
  <c r="P26"/>
  <c r="L23"/>
  <c r="H77"/>
  <c r="P92"/>
  <c r="H94"/>
  <c r="Q86"/>
  <c r="N3"/>
  <c r="N30"/>
  <c r="B64"/>
  <c r="K63"/>
  <c r="H47"/>
  <c r="O30"/>
  <c r="J71"/>
  <c r="O58"/>
  <c r="N55"/>
  <c r="Q50"/>
  <c r="B11"/>
  <c r="J69"/>
  <c r="I19"/>
  <c r="H73"/>
  <c r="J56"/>
  <c r="P39"/>
  <c r="H4"/>
  <c r="I24"/>
  <c r="Q59"/>
  <c r="Q13"/>
  <c r="B12"/>
  <c r="O54"/>
  <c r="L57"/>
  <c r="B34"/>
  <c r="B16"/>
  <c r="L75"/>
  <c r="Q67"/>
  <c r="N13"/>
  <c r="O65"/>
  <c r="O11"/>
  <c r="O71"/>
  <c r="H29"/>
  <c r="P27"/>
  <c r="O7"/>
  <c r="G5"/>
  <c r="K9"/>
  <c r="P10"/>
  <c r="B9"/>
  <c r="N85"/>
  <c r="N45"/>
  <c r="Q69"/>
  <c r="P43"/>
  <c r="I74"/>
  <c r="O28"/>
  <c r="K18"/>
  <c r="L46"/>
  <c r="Q84"/>
  <c r="H35"/>
  <c r="J84"/>
  <c r="P70"/>
  <c r="B41"/>
  <c r="I45"/>
  <c r="P35"/>
  <c r="P41"/>
  <c r="J49"/>
  <c r="N62"/>
  <c r="N37"/>
  <c r="N7"/>
  <c r="G44"/>
  <c r="O56"/>
  <c r="K27"/>
  <c r="G31"/>
  <c r="K13"/>
  <c r="N8"/>
  <c r="O26"/>
  <c r="N88"/>
  <c r="G53"/>
  <c r="L8"/>
  <c r="J25"/>
  <c r="I16"/>
  <c r="Q23"/>
  <c r="P48"/>
  <c r="H33"/>
  <c r="I17"/>
  <c r="H74"/>
  <c r="H18"/>
  <c r="B94"/>
  <c r="I15"/>
  <c r="K55"/>
  <c r="O69"/>
  <c r="L22"/>
  <c r="N5"/>
  <c r="G71"/>
  <c r="P65"/>
  <c r="N47"/>
  <c r="N51"/>
  <c r="J16"/>
  <c r="Q26"/>
  <c r="O47"/>
  <c r="Q66"/>
  <c r="O14"/>
  <c r="N46"/>
  <c r="H68"/>
  <c r="O25"/>
  <c r="H86"/>
  <c r="H39"/>
  <c r="K14"/>
  <c r="K37"/>
  <c r="H81"/>
  <c r="Q88"/>
  <c r="G60"/>
  <c r="B14"/>
  <c r="P84"/>
  <c r="K11"/>
  <c r="L59"/>
  <c r="P90"/>
  <c r="N15"/>
  <c r="J90"/>
  <c r="K59"/>
  <c r="Q72"/>
  <c r="L50"/>
  <c r="L77"/>
  <c r="Q27"/>
  <c r="N12"/>
  <c r="P94"/>
  <c r="L6"/>
  <c r="G20"/>
  <c r="P21"/>
  <c r="L63"/>
  <c r="H95"/>
  <c r="K67"/>
  <c r="G39"/>
  <c r="L89"/>
  <c r="G43"/>
  <c r="G84"/>
  <c r="H82"/>
  <c r="B85"/>
  <c r="K31"/>
  <c r="I66"/>
  <c r="P6"/>
  <c r="B91"/>
  <c r="G10"/>
  <c r="O84"/>
  <c r="K57"/>
  <c r="O82"/>
  <c r="B51"/>
  <c r="G81"/>
  <c r="I70"/>
  <c r="H19"/>
  <c r="O33"/>
  <c r="L11"/>
  <c r="G98"/>
  <c r="B6"/>
  <c r="J3"/>
  <c r="K26"/>
  <c r="P28"/>
  <c r="K88"/>
  <c r="H6"/>
  <c r="L25"/>
  <c r="Q32"/>
  <c r="P88"/>
  <c r="L48"/>
  <c r="L20"/>
  <c r="H40"/>
  <c r="Q38"/>
  <c r="L80"/>
  <c r="O50"/>
  <c r="B60"/>
  <c r="Q28"/>
  <c r="G45"/>
  <c r="Q11"/>
  <c r="H3"/>
  <c r="G75"/>
  <c r="H32"/>
  <c r="H43"/>
  <c r="L60"/>
  <c r="H66"/>
  <c r="P83"/>
  <c r="B72"/>
  <c r="N11"/>
  <c r="P3"/>
  <c r="L12"/>
  <c r="L4"/>
  <c r="K87"/>
  <c r="G12"/>
  <c r="G58"/>
  <c r="I57"/>
  <c r="J38"/>
  <c r="P93"/>
  <c r="Q95"/>
  <c r="O35"/>
  <c r="P50"/>
  <c r="O3"/>
  <c r="K90"/>
  <c r="B73"/>
  <c r="L83"/>
  <c r="G29"/>
  <c r="Q74"/>
  <c r="J5"/>
  <c r="L87"/>
  <c r="Q31"/>
  <c r="O4"/>
  <c r="B79"/>
  <c r="Q41"/>
  <c r="B48"/>
  <c r="G59"/>
  <c r="P59"/>
  <c r="K77"/>
  <c r="I26"/>
  <c r="I7"/>
  <c r="P81"/>
  <c r="N43"/>
  <c r="I48"/>
  <c r="J26"/>
  <c r="B58"/>
  <c r="H55"/>
  <c r="L13"/>
  <c r="G36"/>
  <c r="G49"/>
  <c r="Q42"/>
  <c r="O73"/>
  <c r="H87"/>
  <c r="I73"/>
  <c r="K89"/>
  <c r="I53"/>
  <c r="K97"/>
  <c r="H97"/>
  <c r="G21"/>
  <c r="L55"/>
  <c r="L17"/>
  <c r="H93"/>
  <c r="K51"/>
  <c r="O94"/>
  <c r="K68"/>
  <c r="K50"/>
  <c r="H14"/>
  <c r="I52"/>
  <c r="K46"/>
  <c r="L70"/>
  <c r="K91"/>
  <c r="O61"/>
  <c r="B84"/>
  <c r="P19"/>
  <c r="Q96"/>
  <c r="N40"/>
  <c r="L64"/>
  <c r="O93"/>
  <c r="G55"/>
  <c r="L24"/>
  <c r="G47"/>
  <c r="G67"/>
  <c r="K39"/>
  <c r="G96"/>
  <c r="O76"/>
  <c r="L96"/>
  <c r="I98"/>
  <c r="O91"/>
  <c r="L35"/>
  <c r="P34"/>
  <c r="K15"/>
  <c r="J80"/>
  <c r="L54"/>
  <c r="G28"/>
  <c r="J47"/>
  <c r="H80"/>
  <c r="H48"/>
  <c r="Q37"/>
  <c r="G66"/>
  <c r="J21"/>
  <c r="L14"/>
  <c r="I80"/>
  <c r="O45"/>
  <c r="L36"/>
  <c r="K75"/>
  <c r="O85"/>
  <c r="N23"/>
  <c r="I27"/>
  <c r="J70"/>
  <c r="O70"/>
  <c r="P58"/>
  <c r="G74"/>
  <c r="N83"/>
  <c r="K36"/>
  <c r="I77"/>
  <c r="N10"/>
  <c r="I88"/>
  <c r="P29"/>
  <c r="G6"/>
  <c r="H75"/>
  <c r="Q90"/>
  <c r="Q55"/>
  <c r="N49"/>
  <c r="J4"/>
  <c r="I25"/>
  <c r="H54"/>
  <c r="B88"/>
  <c r="J98"/>
  <c r="L19"/>
  <c r="J42"/>
  <c r="J34"/>
  <c r="N26"/>
  <c r="L76"/>
  <c r="P55"/>
  <c r="G57"/>
  <c r="N84"/>
  <c r="O89"/>
  <c r="I40"/>
  <c r="H62"/>
  <c r="J43"/>
  <c r="K61"/>
  <c r="G32"/>
  <c r="L21"/>
  <c r="B26"/>
  <c r="I22"/>
  <c r="G15"/>
  <c r="I28"/>
  <c r="Q29"/>
  <c r="K82"/>
  <c r="B57"/>
  <c r="I61"/>
  <c r="O36"/>
  <c r="L40"/>
  <c r="I92"/>
  <c r="J13"/>
  <c r="Q47"/>
  <c r="L95"/>
  <c r="P72"/>
  <c r="L10"/>
  <c r="K28"/>
  <c r="J73"/>
  <c r="L3"/>
  <c r="B50"/>
  <c r="H42"/>
  <c r="P16"/>
  <c r="Q8"/>
  <c r="B54"/>
  <c r="I59"/>
  <c r="K7"/>
  <c r="P18"/>
  <c r="K58"/>
  <c r="Q33"/>
  <c r="B66"/>
  <c r="L30"/>
  <c r="O74"/>
  <c r="H8"/>
  <c r="G89"/>
  <c r="N69"/>
  <c r="N71"/>
  <c r="K32"/>
  <c r="I4"/>
  <c r="B80"/>
  <c r="N48"/>
  <c r="B36"/>
  <c r="J87"/>
  <c r="O21"/>
  <c r="J9"/>
  <c r="B76"/>
  <c r="L16"/>
  <c r="Q17"/>
  <c r="J66"/>
  <c r="I64"/>
  <c r="J58"/>
  <c r="L39"/>
  <c r="H21"/>
  <c r="Q68"/>
  <c r="B42"/>
  <c r="N82"/>
  <c r="G35"/>
  <c r="J11"/>
  <c r="I50"/>
  <c r="J18"/>
  <c r="O20"/>
  <c r="N50"/>
  <c r="J96"/>
  <c r="N80"/>
  <c r="N57"/>
  <c r="Q6"/>
  <c r="J30"/>
  <c r="L44"/>
  <c r="K53"/>
  <c r="P78"/>
  <c r="Q87"/>
  <c r="I47"/>
  <c r="G11"/>
  <c r="B63"/>
  <c r="N91"/>
  <c r="P47"/>
  <c r="H2"/>
  <c r="H34"/>
  <c r="L92"/>
  <c r="P32"/>
  <c r="G25"/>
  <c r="N31"/>
  <c r="K8"/>
  <c r="G70"/>
  <c r="K54"/>
  <c r="P86"/>
  <c r="I78"/>
  <c r="J82"/>
  <c r="P60"/>
  <c r="O52"/>
  <c r="K41"/>
  <c r="J28"/>
  <c r="L32"/>
  <c r="O97"/>
  <c r="J77"/>
  <c r="Q85"/>
  <c r="G64"/>
  <c r="N68"/>
  <c r="N9"/>
  <c r="Q14"/>
  <c r="J97"/>
  <c r="O88"/>
  <c r="J86"/>
  <c r="B47"/>
  <c r="O55"/>
  <c r="P22"/>
  <c r="B10"/>
  <c r="G23"/>
  <c r="K48"/>
  <c r="H78"/>
  <c r="J22"/>
  <c r="L86"/>
  <c r="O32"/>
  <c r="B93"/>
  <c r="I58"/>
  <c r="J59"/>
  <c r="Q89"/>
  <c r="P40"/>
  <c r="P98"/>
  <c r="H72"/>
  <c r="L61"/>
  <c r="N21"/>
  <c r="J57"/>
  <c r="O96"/>
  <c r="H89"/>
  <c r="H9"/>
  <c r="L37"/>
  <c r="B56"/>
  <c r="H53"/>
  <c r="I90"/>
  <c r="P53"/>
  <c r="G4"/>
  <c r="H37"/>
  <c r="H83"/>
  <c r="N54"/>
  <c r="P31"/>
  <c r="N16"/>
  <c r="Q92"/>
  <c r="B69"/>
  <c r="J78"/>
  <c r="Q36"/>
  <c r="Q25"/>
  <c r="N58"/>
  <c r="O78"/>
  <c r="I68"/>
  <c r="J7"/>
  <c r="B59"/>
  <c r="K49"/>
  <c r="P8"/>
  <c r="G37"/>
  <c r="B65"/>
  <c r="I5"/>
  <c r="Q43"/>
  <c r="I65"/>
  <c r="K60"/>
  <c r="N78"/>
  <c r="G8"/>
  <c r="B4"/>
  <c r="G88"/>
  <c r="L66"/>
  <c r="B30"/>
  <c r="N33"/>
  <c r="H59"/>
  <c r="L47"/>
  <c r="G22"/>
  <c r="B82"/>
  <c r="K19"/>
  <c r="K98"/>
  <c r="F1"/>
  <c r="L85"/>
  <c r="B37"/>
  <c r="Q53"/>
  <c r="Q35"/>
  <c r="I36"/>
  <c r="J20"/>
  <c r="B28"/>
  <c r="L93"/>
  <c r="N29"/>
  <c r="O90"/>
  <c r="J40"/>
  <c r="B31"/>
  <c r="Q48"/>
  <c r="P38"/>
  <c r="Q30"/>
  <c r="L84"/>
  <c r="E1"/>
  <c r="J67"/>
  <c r="I9"/>
  <c r="G19"/>
  <c r="N67"/>
  <c r="I23"/>
  <c r="J41"/>
  <c r="O17"/>
  <c r="G63"/>
  <c r="P54"/>
  <c r="L43"/>
  <c r="J92"/>
  <c r="K43"/>
  <c r="G79"/>
  <c r="O64"/>
  <c r="K62"/>
  <c r="Q60"/>
  <c r="L5"/>
  <c r="N96"/>
  <c r="B25"/>
  <c r="B8"/>
  <c r="H91"/>
  <c r="H70"/>
  <c r="H90"/>
  <c r="G93"/>
  <c r="O59"/>
  <c r="B92"/>
  <c r="J72"/>
  <c r="O40"/>
  <c r="J36"/>
  <c r="Q65"/>
  <c r="K72"/>
  <c r="O57"/>
  <c r="Q76"/>
  <c r="I31"/>
  <c r="K25"/>
  <c r="Q49"/>
  <c r="G40"/>
  <c r="N25"/>
  <c r="I43"/>
  <c r="N4"/>
  <c r="L58"/>
  <c r="Q64"/>
  <c r="H57"/>
  <c r="Q78"/>
  <c r="J65"/>
  <c r="P85"/>
  <c r="I76"/>
  <c r="M76" l="1"/>
  <c r="R4"/>
  <c r="M43"/>
  <c r="R25"/>
  <c r="M31"/>
  <c r="F92"/>
  <c r="D92"/>
  <c r="C92"/>
  <c r="E92"/>
  <c r="D8"/>
  <c r="F8"/>
  <c r="E8"/>
  <c r="C8"/>
  <c r="C25"/>
  <c r="D25"/>
  <c r="E25"/>
  <c r="F25"/>
  <c r="R96"/>
  <c r="M23"/>
  <c r="R67"/>
  <c r="M9"/>
  <c r="D31"/>
  <c r="F31"/>
  <c r="C31"/>
  <c r="E31"/>
  <c r="R29"/>
  <c r="D28"/>
  <c r="E28"/>
  <c r="F28"/>
  <c r="C28"/>
  <c r="M36"/>
  <c r="E37"/>
  <c r="C37"/>
  <c r="D37"/>
  <c r="F37"/>
  <c r="E82"/>
  <c r="F82"/>
  <c r="C82"/>
  <c r="D82"/>
  <c r="R33"/>
  <c r="E30"/>
  <c r="C30"/>
  <c r="D30"/>
  <c r="F30"/>
  <c r="F4"/>
  <c r="E4"/>
  <c r="D4"/>
  <c r="C4"/>
  <c r="R78"/>
  <c r="M65"/>
  <c r="M5"/>
  <c r="E65"/>
  <c r="F65"/>
  <c r="C65"/>
  <c r="D65"/>
  <c r="E59"/>
  <c r="D59"/>
  <c r="F59"/>
  <c r="C59"/>
  <c r="M68"/>
  <c r="R58"/>
  <c r="C69"/>
  <c r="E69"/>
  <c r="D69"/>
  <c r="F69"/>
  <c r="R16"/>
  <c r="R54"/>
  <c r="M90"/>
  <c r="C56"/>
  <c r="F56"/>
  <c r="D56"/>
  <c r="E56"/>
  <c r="R21"/>
  <c r="M58"/>
  <c r="E93"/>
  <c r="C93"/>
  <c r="F93"/>
  <c r="D93"/>
  <c r="E10"/>
  <c r="F10"/>
  <c r="D10"/>
  <c r="C10"/>
  <c r="C47"/>
  <c r="D47"/>
  <c r="F47"/>
  <c r="E47"/>
  <c r="R9"/>
  <c r="R68"/>
  <c r="M78"/>
  <c r="R31"/>
  <c r="R91"/>
  <c r="C63"/>
  <c r="E63"/>
  <c r="F63"/>
  <c r="D63"/>
  <c r="M47"/>
  <c r="R57"/>
  <c r="R80"/>
  <c r="R50"/>
  <c r="M50"/>
  <c r="R82"/>
  <c r="F42"/>
  <c r="C42"/>
  <c r="E42"/>
  <c r="D42"/>
  <c r="M64"/>
  <c r="C76"/>
  <c r="F76"/>
  <c r="E76"/>
  <c r="D76"/>
  <c r="C36"/>
  <c r="D36"/>
  <c r="E36"/>
  <c r="F36"/>
  <c r="R48"/>
  <c r="F80"/>
  <c r="D80"/>
  <c r="C80"/>
  <c r="E80"/>
  <c r="M4"/>
  <c r="R71"/>
  <c r="R69"/>
  <c r="E66"/>
  <c r="C66"/>
  <c r="F66"/>
  <c r="D66"/>
  <c r="M59"/>
  <c r="F54"/>
  <c r="C54"/>
  <c r="D54"/>
  <c r="E54"/>
  <c r="E50"/>
  <c r="D50"/>
  <c r="F50"/>
  <c r="C50"/>
  <c r="L99"/>
  <c r="M92"/>
  <c r="M61"/>
  <c r="D57"/>
  <c r="E57"/>
  <c r="C57"/>
  <c r="F57"/>
  <c r="M28"/>
  <c r="M22"/>
  <c r="E26"/>
  <c r="F26"/>
  <c r="C26"/>
  <c r="D26"/>
  <c r="M40"/>
  <c r="R84"/>
  <c r="R26"/>
  <c r="C88"/>
  <c r="F88"/>
  <c r="E88"/>
  <c r="D88"/>
  <c r="M25"/>
  <c r="R49"/>
  <c r="M88"/>
  <c r="R10"/>
  <c r="M77"/>
  <c r="R83"/>
  <c r="M27"/>
  <c r="R23"/>
  <c r="M80"/>
  <c r="M98"/>
  <c r="R40"/>
  <c r="F84"/>
  <c r="C84"/>
  <c r="E84"/>
  <c r="D84"/>
  <c r="M52"/>
  <c r="M53"/>
  <c r="M73"/>
  <c r="D58"/>
  <c r="C58"/>
  <c r="F58"/>
  <c r="E58"/>
  <c r="M48"/>
  <c r="R43"/>
  <c r="M7"/>
  <c r="M26"/>
  <c r="D48"/>
  <c r="E48"/>
  <c r="C48"/>
  <c r="F48"/>
  <c r="F79"/>
  <c r="E79"/>
  <c r="D79"/>
  <c r="C79"/>
  <c r="D73"/>
  <c r="E73"/>
  <c r="F73"/>
  <c r="C73"/>
  <c r="O99"/>
  <c r="M57"/>
  <c r="P99"/>
  <c r="R11"/>
  <c r="C72"/>
  <c r="F72"/>
  <c r="D72"/>
  <c r="E72"/>
  <c r="H99"/>
  <c r="C60"/>
  <c r="D60"/>
  <c r="F60"/>
  <c r="E60"/>
  <c r="J99"/>
  <c r="F6"/>
  <c r="D6"/>
  <c r="E6"/>
  <c r="C6"/>
  <c r="M70"/>
  <c r="C51"/>
  <c r="E51"/>
  <c r="D51"/>
  <c r="F51"/>
  <c r="E91"/>
  <c r="F91"/>
  <c r="C91"/>
  <c r="D91"/>
  <c r="M66"/>
  <c r="D85"/>
  <c r="F85"/>
  <c r="E85"/>
  <c r="C85"/>
  <c r="R12"/>
  <c r="R15"/>
  <c r="C14"/>
  <c r="F14"/>
  <c r="E14"/>
  <c r="D14"/>
  <c r="R46"/>
  <c r="R51"/>
  <c r="R47"/>
  <c r="R5"/>
  <c r="M15"/>
  <c r="E94"/>
  <c r="D94"/>
  <c r="C94"/>
  <c r="F94"/>
  <c r="M17"/>
  <c r="M16"/>
  <c r="R88"/>
  <c r="R8"/>
  <c r="R7"/>
  <c r="R37"/>
  <c r="R62"/>
  <c r="M45"/>
  <c r="F41"/>
  <c r="D41"/>
  <c r="E41"/>
  <c r="C41"/>
  <c r="M74"/>
  <c r="R45"/>
  <c r="R85"/>
  <c r="D9"/>
  <c r="E9"/>
  <c r="C9"/>
  <c r="C99" s="1"/>
  <c r="F9"/>
  <c r="R13"/>
  <c r="C16"/>
  <c r="D16"/>
  <c r="E16"/>
  <c r="F16"/>
  <c r="F34"/>
  <c r="D34"/>
  <c r="C34"/>
  <c r="E34"/>
  <c r="F12"/>
  <c r="D12"/>
  <c r="C12"/>
  <c r="E12"/>
  <c r="M24"/>
  <c r="M19"/>
  <c r="F11"/>
  <c r="E11"/>
  <c r="C11"/>
  <c r="D11"/>
  <c r="D99" s="1"/>
  <c r="R55"/>
  <c r="E64"/>
  <c r="D64"/>
  <c r="C64"/>
  <c r="F64"/>
  <c r="R30"/>
  <c r="N99"/>
  <c r="R3"/>
  <c r="R99" s="1"/>
  <c r="E90"/>
  <c r="D90"/>
  <c r="C90"/>
  <c r="F90"/>
  <c r="M42"/>
  <c r="R27"/>
  <c r="R18"/>
  <c r="F61"/>
  <c r="D61"/>
  <c r="C61"/>
  <c r="E61"/>
  <c r="C46"/>
  <c r="D46"/>
  <c r="F46"/>
  <c r="E46"/>
  <c r="D68"/>
  <c r="C68"/>
  <c r="E68"/>
  <c r="F68"/>
  <c r="M20"/>
  <c r="E77"/>
  <c r="C77"/>
  <c r="D77"/>
  <c r="F77"/>
  <c r="R97"/>
  <c r="M84"/>
  <c r="R17"/>
  <c r="R24"/>
  <c r="M33"/>
  <c r="I99"/>
  <c r="M3"/>
  <c r="R22"/>
  <c r="M93"/>
  <c r="C23"/>
  <c r="E23"/>
  <c r="D23"/>
  <c r="F23"/>
  <c r="R81"/>
  <c r="D15"/>
  <c r="E15"/>
  <c r="F15"/>
  <c r="C15"/>
  <c r="R72"/>
  <c r="E67"/>
  <c r="F67"/>
  <c r="C67"/>
  <c r="D67"/>
  <c r="M72"/>
  <c r="M85"/>
  <c r="M89"/>
  <c r="E24"/>
  <c r="F24"/>
  <c r="D24"/>
  <c r="C24"/>
  <c r="M30"/>
  <c r="D83"/>
  <c r="E83"/>
  <c r="F83"/>
  <c r="C83"/>
  <c r="R74"/>
  <c r="M21"/>
  <c r="M67"/>
  <c r="R89"/>
  <c r="M18"/>
  <c r="R53"/>
  <c r="D45"/>
  <c r="C45"/>
  <c r="E45"/>
  <c r="F45"/>
  <c r="G99"/>
  <c r="M63"/>
  <c r="M39"/>
  <c r="C35"/>
  <c r="D35"/>
  <c r="F35"/>
  <c r="E35"/>
  <c r="R66"/>
  <c r="R28"/>
  <c r="E98"/>
  <c r="C98"/>
  <c r="D98"/>
  <c r="F98"/>
  <c r="R93"/>
  <c r="F39"/>
  <c r="E39"/>
  <c r="C39"/>
  <c r="D39"/>
  <c r="D49"/>
  <c r="C49"/>
  <c r="E49"/>
  <c r="F49"/>
  <c r="F7"/>
  <c r="C7"/>
  <c r="D7"/>
  <c r="E7"/>
  <c r="M35"/>
  <c r="C21"/>
  <c r="F21"/>
  <c r="E21"/>
  <c r="D21"/>
  <c r="M44"/>
  <c r="R6"/>
  <c r="M71"/>
  <c r="D89"/>
  <c r="C89"/>
  <c r="E89"/>
  <c r="F89"/>
  <c r="D20"/>
  <c r="F20"/>
  <c r="C20"/>
  <c r="E20"/>
  <c r="R60"/>
  <c r="M60"/>
  <c r="K99"/>
  <c r="D78"/>
  <c r="C78"/>
  <c r="F78"/>
  <c r="E78"/>
  <c r="M86"/>
  <c r="R87"/>
  <c r="D70"/>
  <c r="C70"/>
  <c r="F70"/>
  <c r="E70"/>
  <c r="R70"/>
  <c r="M79"/>
  <c r="E87"/>
  <c r="F87"/>
  <c r="C87"/>
  <c r="D87"/>
  <c r="R65"/>
  <c r="M46"/>
  <c r="R64"/>
  <c r="D53"/>
  <c r="F53"/>
  <c r="C53"/>
  <c r="E53"/>
  <c r="R59"/>
  <c r="R56"/>
  <c r="E13"/>
  <c r="D13"/>
  <c r="C13"/>
  <c r="F13"/>
  <c r="E40"/>
  <c r="D40"/>
  <c r="F40"/>
  <c r="C40"/>
  <c r="M54"/>
  <c r="M10"/>
  <c r="E17"/>
  <c r="F17"/>
  <c r="D17"/>
  <c r="C17"/>
  <c r="D96"/>
  <c r="C96"/>
  <c r="E96"/>
  <c r="F96"/>
  <c r="M82"/>
  <c r="M38"/>
  <c r="R39"/>
  <c r="R32"/>
  <c r="C27"/>
  <c r="D27"/>
  <c r="F27"/>
  <c r="E27"/>
  <c r="R86"/>
  <c r="R20"/>
  <c r="R35"/>
  <c r="M81"/>
  <c r="D5"/>
  <c r="E5"/>
  <c r="F5"/>
  <c r="C5"/>
  <c r="R79"/>
  <c r="M41"/>
  <c r="Q99"/>
  <c r="M91"/>
  <c r="M6"/>
  <c r="M49"/>
  <c r="R98"/>
  <c r="R95"/>
  <c r="M87"/>
  <c r="M97"/>
  <c r="R76"/>
  <c r="E19"/>
  <c r="F19"/>
  <c r="C19"/>
  <c r="D19"/>
  <c r="C97"/>
  <c r="D97"/>
  <c r="E97"/>
  <c r="F97"/>
  <c r="D3"/>
  <c r="C3"/>
  <c r="E3"/>
  <c r="F3"/>
  <c r="F99" s="1"/>
  <c r="B99"/>
  <c r="D22"/>
  <c r="E22"/>
  <c r="C22"/>
  <c r="F22"/>
  <c r="M62"/>
  <c r="M83"/>
  <c r="D62"/>
  <c r="C62"/>
  <c r="F62"/>
  <c r="E62"/>
  <c r="M94"/>
  <c r="E44"/>
  <c r="D44"/>
  <c r="C44"/>
  <c r="F44"/>
  <c r="M14"/>
  <c r="D43"/>
  <c r="E43"/>
  <c r="C43"/>
  <c r="F43"/>
  <c r="M11"/>
  <c r="M32"/>
  <c r="M29"/>
  <c r="R77"/>
  <c r="M8"/>
  <c r="C71"/>
  <c r="F71"/>
  <c r="E71"/>
  <c r="D71"/>
  <c r="F74"/>
  <c r="E74"/>
  <c r="D74"/>
  <c r="C74"/>
  <c r="C18"/>
  <c r="D18"/>
  <c r="F18"/>
  <c r="E18"/>
  <c r="F29"/>
  <c r="D29"/>
  <c r="C29"/>
  <c r="E29"/>
  <c r="R14"/>
  <c r="R75"/>
  <c r="E81"/>
  <c r="F81"/>
  <c r="D81"/>
  <c r="C81"/>
  <c r="R44"/>
  <c r="M56"/>
  <c r="M34"/>
  <c r="R34"/>
  <c r="M55"/>
  <c r="R36"/>
  <c r="R73"/>
  <c r="M95"/>
  <c r="R38"/>
  <c r="R92"/>
  <c r="R42"/>
  <c r="R94"/>
  <c r="M75"/>
  <c r="F55"/>
  <c r="C55"/>
  <c r="E55"/>
  <c r="D55"/>
  <c r="R63"/>
  <c r="M37"/>
  <c r="M96"/>
  <c r="C33"/>
  <c r="E33"/>
  <c r="F33"/>
  <c r="D33"/>
  <c r="F75"/>
  <c r="D75"/>
  <c r="E75"/>
  <c r="C75"/>
  <c r="R90"/>
  <c r="R19"/>
  <c r="D95"/>
  <c r="F95"/>
  <c r="E95"/>
  <c r="C95"/>
  <c r="F32"/>
  <c r="E32"/>
  <c r="C32"/>
  <c r="D32"/>
  <c r="C38"/>
  <c r="F38"/>
  <c r="E38"/>
  <c r="D38"/>
  <c r="R41"/>
  <c r="M69"/>
  <c r="R52"/>
  <c r="F52"/>
  <c r="C52"/>
  <c r="D52"/>
  <c r="E52"/>
  <c r="M13"/>
  <c r="F86"/>
  <c r="E86"/>
  <c r="D86"/>
  <c r="C86"/>
  <c r="M51"/>
  <c r="M12"/>
  <c r="M99" s="1"/>
  <c r="R61"/>
  <c r="E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BF49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J62" i="54"/>
  <c r="F62" i="40" s="1"/>
  <c r="AY72" i="54"/>
  <c r="DJ72"/>
  <c r="F72" i="40" s="1"/>
  <c r="AY79" i="54"/>
  <c r="DG79" s="1"/>
  <c r="C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H23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G52" i="54"/>
  <c r="DG54"/>
  <c r="BX54"/>
  <c r="DG55"/>
  <c r="C55" i="40" s="1"/>
  <c r="BX62" i="54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29"/>
  <c r="DD18"/>
  <c r="CW16"/>
  <c r="CP38"/>
  <c r="CP35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G5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<sst xmlns="http://schemas.openxmlformats.org/spreadsheetml/2006/main" count="9032" uniqueCount="587">
  <si>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</si>
  <si>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</si>
  <si>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</si>
  <si>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</si>
  <si>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</si>
  <si>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</si>
  <si>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</si>
  <si>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</si>
  <si>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</si>
  <si>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</si>
  <si>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</si>
  <si>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</si>
  <si>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</si>
  <si>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</si>
  <si>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</si>
  <si>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</si>
  <si>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</si>
  <si>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</si>
  <si>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</si>
  <si>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</si>
  <si>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</si>
  <si>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</si>
  <si>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</si>
  <si>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</si>
  <si>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</si>
  <si>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</si>
  <si>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</si>
  <si>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</si>
  <si>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</si>
  <si>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</si>
  <si>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</si>
  <si>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</si>
  <si>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</si>
  <si>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</si>
  <si>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</si>
  <si>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</si>
  <si>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</si>
  <si>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</si>
  <si>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</si>
  <si>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</si>
  <si>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</si>
  <si>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</si>
  <si>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</si>
  <si>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</si>
  <si>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</si>
  <si>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</si>
  <si>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</si>
  <si>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</si>
  <si>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</si>
  <si>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</si>
  <si>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</si>
  <si>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</si>
  <si>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</si>
  <si>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</si>
  <si>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</si>
  <si>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</si>
  <si>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</si>
  <si>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</si>
  <si>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</si>
  <si>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</si>
  <si>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</si>
  <si>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</si>
  <si>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</si>
  <si>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</si>
  <si>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</si>
  <si>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</si>
  <si>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</si>
  <si>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</si>
  <si>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</si>
  <si>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</si>
  <si>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</si>
  <si>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</si>
  <si>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</si>
  <si>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</si>
  <si>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</si>
  <si>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</si>
  <si>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</si>
  <si>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</si>
  <si>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</si>
  <si>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</si>
  <si>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</si>
  <si>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</si>
  <si>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</si>
  <si>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</si>
  <si>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</si>
  <si>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</si>
  <si>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</si>
  <si>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</si>
  <si>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</si>
  <si>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</si>
  <si>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</si>
  <si>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</si>
  <si>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</si>
  <si>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</si>
  <si>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</si>
  <si>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</si>
  <si>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</si>
  <si>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</si>
  <si>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</si>
  <si>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</si>
  <si>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</si>
  <si>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</si>
  <si>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</si>
  <si>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</si>
  <si>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</si>
  <si>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</si>
  <si>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</si>
  <si>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</si>
  <si>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</si>
  <si>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</si>
  <si>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</si>
  <si>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</si>
  <si>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</si>
  <si>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</si>
  <si>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</si>
  <si>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</si>
  <si>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</si>
  <si>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</si>
  <si>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</si>
  <si>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</si>
  <si>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</si>
  <si>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</si>
  <si>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</si>
  <si>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</si>
  <si>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</si>
  <si>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</si>
  <si>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</si>
  <si>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</si>
  <si>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</si>
  <si>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</si>
  <si>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</si>
  <si>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</si>
  <si>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</si>
  <si>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</si>
  <si>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</si>
  <si>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</si>
  <si>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</si>
  <si>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</si>
  <si>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</si>
  <si>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</si>
  <si>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</si>
  <si>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</si>
  <si>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</si>
  <si>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</si>
  <si>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</si>
  <si>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</si>
  <si>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</si>
  <si>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</si>
  <si>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</si>
  <si>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</si>
  <si>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</si>
  <si>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</si>
  <si>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</si>
  <si>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</si>
  <si>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</si>
  <si>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</si>
  <si>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</si>
  <si>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</si>
  <si>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</si>
  <si>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</si>
  <si>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</si>
  <si>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</si>
  <si>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</si>
  <si>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</si>
  <si>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</si>
  <si>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</si>
  <si>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</si>
  <si>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</si>
  <si>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</si>
  <si>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</si>
  <si>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</si>
  <si>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</si>
  <si>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</si>
  <si>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</si>
  <si>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</si>
  <si>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</si>
  <si>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</si>
  <si>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</si>
  <si>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</si>
  <si>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</si>
  <si>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</si>
  <si>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</si>
  <si>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</si>
  <si>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</si>
  <si>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</si>
  <si>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</si>
  <si>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</si>
  <si>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</si>
  <si>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</si>
  <si>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</si>
  <si>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</si>
  <si>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</si>
  <si>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</si>
  <si>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</si>
  <si>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</si>
  <si>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</si>
  <si>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</si>
  <si>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</si>
  <si>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</si>
  <si>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</si>
  <si>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</si>
  <si>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</si>
  <si>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</si>
  <si>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</si>
  <si>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</si>
  <si>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</si>
  <si>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</si>
  <si>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</si>
  <si>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</si>
  <si>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</si>
  <si>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</si>
  <si>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</si>
  <si>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</si>
  <si>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</si>
  <si>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</si>
  <si>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</si>
  <si>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</si>
  <si>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</si>
  <si>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</si>
  <si>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</si>
  <si>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</si>
  <si>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</si>
  <si>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</si>
  <si>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</si>
  <si>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</si>
  <si>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</si>
  <si>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</si>
  <si>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</si>
  <si>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</si>
  <si>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</si>
  <si>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</si>
  <si>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</si>
  <si>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</si>
  <si>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</si>
  <si>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</si>
  <si>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</si>
  <si>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</si>
  <si>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</si>
  <si>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</si>
  <si>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</si>
  <si>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</si>
  <si>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</si>
  <si>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</si>
  <si>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</si>
  <si>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</si>
  <si>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</si>
  <si>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</si>
  <si>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</si>
  <si>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</si>
  <si>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</si>
  <si>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</si>
  <si>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</si>
  <si>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</si>
  <si>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</si>
  <si>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</si>
  <si>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</si>
  <si>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</si>
  <si>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</si>
  <si>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</si>
  <si>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</si>
  <si>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</si>
  <si>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</si>
  <si>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</si>
  <si>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</si>
  <si>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</si>
  <si>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</si>
  <si>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</si>
  <si>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</si>
  <si>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</si>
  <si>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</si>
  <si>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</si>
  <si>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</si>
  <si>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</si>
  <si>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</si>
  <si>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</si>
  <si>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</si>
  <si>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</si>
  <si>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</si>
  <si>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</si>
  <si>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</si>
  <si>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</si>
  <si>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</si>
  <si>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</si>
  <si>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</si>
  <si>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</si>
  <si>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</si>
  <si>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</si>
  <si>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</si>
  <si>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</si>
  <si>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</si>
  <si>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</si>
  <si>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</si>
  <si>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</si>
  <si>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</si>
  <si>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</si>
  <si>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</si>
  <si>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</si>
  <si>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</si>
  <si>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</si>
  <si>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</si>
  <si>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</si>
  <si>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</si>
  <si>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</si>
  <si>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</si>
  <si>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</si>
  <si>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</si>
  <si>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</si>
  <si>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</si>
  <si>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</si>
  <si>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</si>
  <si>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</si>
  <si>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</si>
  <si>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</si>
  <si>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</si>
  <si>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</si>
  <si>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</si>
  <si>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</si>
  <si>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</si>
  <si>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</si>
  <si>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</si>
  <si>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</si>
  <si>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</si>
  <si>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</si>
  <si>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</si>
  <si>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</si>
  <si>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</si>
  <si>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</si>
  <si>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</si>
  <si>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</si>
  <si>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</si>
  <si>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</si>
  <si>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</si>
  <si>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</si>
  <si>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</si>
  <si>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</si>
  <si>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</si>
  <si>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</si>
  <si>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</si>
  <si>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</si>
  <si>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</si>
  <si>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</si>
  <si>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</si>
  <si>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</si>
  <si>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</si>
  <si>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</si>
  <si>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</si>
  <si>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</si>
  <si>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</si>
  <si>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</si>
  <si>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</si>
  <si>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</si>
  <si>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</si>
  <si>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</si>
  <si>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</si>
  <si>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</si>
  <si>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</si>
  <si>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</si>
  <si>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</si>
  <si>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</si>
  <si>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</si>
  <si>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</si>
  <si>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</si>
  <si>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</si>
  <si>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</si>
  <si>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</si>
  <si>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</si>
  <si>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</si>
  <si>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</si>
  <si>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</si>
  <si>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</si>
  <si>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</si>
  <si>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</si>
  <si>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</si>
  <si>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</si>
  <si>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</si>
  <si>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</si>
  <si>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</si>
  <si>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</si>
  <si>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</si>
  <si>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</si>
  <si>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</si>
  <si>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</si>
  <si>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</si>
  <si>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</si>
  <si>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</si>
  <si>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</si>
  <si>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</si>
  <si>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</si>
  <si>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</si>
  <si>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</si>
  <si>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</si>
  <si>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</si>
  <si>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</si>
  <si>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</si>
  <si>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</si>
  <si>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</si>
  <si>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</si>
  <si>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</si>
  <si>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</si>
  <si>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</si>
  <si>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</si>
  <si>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</si>
  <si>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</si>
  <si>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</si>
  <si>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</si>
  <si>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</si>
  <si>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</si>
  <si>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</si>
  <si>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</si>
  <si>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</si>
  <si>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</si>
  <si>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</si>
  <si>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</si>
  <si>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</si>
  <si>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</si>
  <si>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</si>
  <si>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</si>
  <si>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</si>
  <si>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</si>
  <si>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</si>
  <si>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</si>
  <si>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</si>
  <si>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</si>
  <si>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</si>
  <si>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</si>
  <si>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</si>
  <si>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</si>
  <si>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</si>
  <si>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</si>
  <si>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</si>
  <si>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</si>
  <si>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</si>
  <si>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</si>
  <si>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</si>
  <si>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</si>
  <si>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</si>
  <si>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</si>
  <si>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</si>
  <si>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</si>
  <si>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</si>
  <si>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</si>
  <si>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</si>
  <si>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</si>
  <si>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</si>
  <si>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</si>
  <si>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</si>
  <si>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</si>
  <si>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</si>
  <si>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</si>
  <si>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</si>
  <si>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</si>
  <si>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</si>
  <si>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</si>
  <si>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</si>
  <si>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</si>
  <si>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</si>
  <si>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</si>
  <si>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</si>
  <si>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</si>
  <si>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</si>
  <si>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</si>
  <si>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</si>
  <si>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</si>
  <si>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</si>
  <si>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</si>
  <si>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</si>
  <si>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</si>
  <si>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</si>
  <si>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</si>
  <si>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</si>
  <si>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</si>
  <si>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</si>
  <si>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</si>
  <si>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</si>
  <si>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</si>
  <si>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</si>
  <si>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</si>
  <si>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</si>
  <si>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</si>
  <si>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</si>
  <si>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</si>
  <si>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</si>
  <si>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</si>
  <si>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</si>
  <si>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</si>
  <si>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</si>
  <si>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</si>
  <si>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</si>
  <si>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</si>
  <si>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</si>
  <si>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</si>
  <si>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</si>
  <si>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</si>
  <si>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</si>
  <si>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</si>
  <si>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</si>
  <si>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</si>
  <si>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</si>
  <si>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</si>
  <si>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</si>
  <si>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</si>
  <si>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</si>
  <si>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</si>
  <si>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</si>
  <si>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</si>
  <si>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</si>
  <si>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</si>
  <si>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</si>
  <si>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</si>
  <si>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</si>
  <si>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</si>
  <si>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</si>
  <si>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</si>
  <si>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</si>
  <si>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</si>
  <si>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</si>
  <si>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</si>
  <si>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</si>
  <si>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</si>
  <si>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</si>
  <si>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</si>
  <si>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</si>
  <si>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</si>
  <si>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</si>
  <si>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</si>
  <si>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</si>
  <si>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</si>
  <si>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</si>
  <si>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56IS2024/01/31</t>
  </si>
  <si>
    <t>GOA_Beneficiary</t>
  </si>
  <si>
    <t>WR/2023/20914/A/3824</t>
  </si>
  <si>
    <t>ITCWIND</t>
  </si>
  <si>
    <t>NR/2023/18074/A/3712</t>
  </si>
  <si>
    <t>WR/2023/20937/A/3835</t>
  </si>
  <si>
    <t>MSPIL</t>
  </si>
  <si>
    <t>NR/2024/18285/A/3825</t>
  </si>
  <si>
    <t>SOLAPUR_SOLAR</t>
  </si>
  <si>
    <t>NR/2024/18469/C</t>
  </si>
  <si>
    <t>UNOSUGEN</t>
  </si>
  <si>
    <t>NR/2024/18491/C</t>
  </si>
  <si>
    <t>LAPL-UP</t>
  </si>
  <si>
    <t>NR/2024/18481/C</t>
  </si>
  <si>
    <t>HP</t>
  </si>
  <si>
    <t>NR/2023/18183/A/3837</t>
  </si>
  <si>
    <t>SNJSUGARLTDAP</t>
  </si>
  <si>
    <t>NR/2023/18204/A/3719</t>
  </si>
  <si>
    <t>BCMLUH</t>
  </si>
  <si>
    <t>NR/2024/18472/C</t>
  </si>
  <si>
    <t>NR/2024/18331/A/3836</t>
  </si>
  <si>
    <t>NSLKSLWPRTY</t>
  </si>
  <si>
    <t>NR/2024/18470/C</t>
  </si>
  <si>
    <t>BCMLB001</t>
  </si>
  <si>
    <t>NR/2024/18471/C</t>
  </si>
  <si>
    <t>UTTARAKHAND</t>
  </si>
  <si>
    <t>NR/01012024/31012024/5412UPCL/CE(Comm)/SE/Banking dt. 17.11.2023</t>
  </si>
  <si>
    <t>CHANJUII</t>
  </si>
  <si>
    <t>NR/01012024/31032024/ ChanjuII</t>
  </si>
  <si>
    <t>NSPLN MP</t>
  </si>
  <si>
    <t xml:space="preserve">NR/01012024/31012024/HPX-GTAMLDCRA-141223-05424 </t>
  </si>
  <si>
    <t>NR/01012024/31012024/HP-28</t>
  </si>
  <si>
    <t>NR/20122023/29022024/IEX_LDC_231218_00501</t>
  </si>
  <si>
    <t>B_S_ISPAT_MH</t>
  </si>
  <si>
    <t xml:space="preserve">NR/01012024/31012024/HPX-TAMLDCRA-141223-05419 </t>
  </si>
  <si>
    <t>APNRL</t>
  </si>
  <si>
    <t>NR/31012024/31012024/IEX-240130_06237</t>
  </si>
  <si>
    <t>NR/01012024/31012024/HP-26</t>
  </si>
  <si>
    <t>PX</t>
  </si>
  <si>
    <t>DELHI</t>
  </si>
  <si>
    <t>Column1</t>
  </si>
  <si>
    <t>RSRPL_BKN</t>
  </si>
  <si>
    <t>NR/05012024/31012024/SJVN050124NR1342</t>
  </si>
  <si>
    <t xml:space="preserve">NR/05012024/31012024/SJVN050124NR1341 </t>
  </si>
  <si>
    <t>SBSRPC11PL_BKN</t>
  </si>
  <si>
    <t>NR/01102023/02012046/L_NR_2021_17</t>
  </si>
  <si>
    <t>NR/01012024/31012024/HP-27</t>
  </si>
  <si>
    <t>NR/20122023/29022024/IEX_LDC_231218_00502</t>
  </si>
  <si>
    <t>RKM_POWER</t>
  </si>
  <si>
    <t>NR/31012024/31012024/HPX-TAMCTG-300124-05987</t>
  </si>
  <si>
    <t>SDKSM</t>
  </si>
  <si>
    <t xml:space="preserve">NR/01012024/31012024/HPX-GTAMLDCRA-141223-05423 </t>
  </si>
  <si>
    <t>NR/31012024/31012024/IEX-240130-06234</t>
  </si>
  <si>
    <t>RAJASTHAN</t>
  </si>
  <si>
    <t>NR/01012024/31012024/52</t>
  </si>
  <si>
    <t>SKS Raigarh</t>
  </si>
  <si>
    <t>NR/06012024/31012024/NVVN/OA/16855</t>
  </si>
  <si>
    <t>East_Delhi_Waste_Processing_Company_Limited_(EDWPCL)</t>
  </si>
  <si>
    <t>DELHI-PX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</si>
</sst>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270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270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270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270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270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270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270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270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270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270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270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270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270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270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270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270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270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270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270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270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270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270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270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270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270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270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270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270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270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260</v>
          </cell>
          <cell r="C34">
            <v>0</v>
          </cell>
          <cell r="D34">
            <v>65</v>
          </cell>
          <cell r="E34">
            <v>0</v>
          </cell>
          <cell r="H34">
            <v>260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260</v>
          </cell>
          <cell r="C35">
            <v>0</v>
          </cell>
          <cell r="D35">
            <v>65</v>
          </cell>
          <cell r="E35">
            <v>0</v>
          </cell>
          <cell r="H35">
            <v>260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260</v>
          </cell>
          <cell r="C36">
            <v>0</v>
          </cell>
          <cell r="D36">
            <v>65</v>
          </cell>
          <cell r="E36">
            <v>0</v>
          </cell>
          <cell r="H36">
            <v>260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250</v>
          </cell>
          <cell r="C37">
            <v>0</v>
          </cell>
          <cell r="D37">
            <v>65</v>
          </cell>
          <cell r="E37">
            <v>0</v>
          </cell>
          <cell r="H37">
            <v>250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250</v>
          </cell>
          <cell r="C38">
            <v>0</v>
          </cell>
          <cell r="D38">
            <v>65</v>
          </cell>
          <cell r="E38">
            <v>0</v>
          </cell>
          <cell r="H38">
            <v>250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250</v>
          </cell>
          <cell r="C39">
            <v>0</v>
          </cell>
          <cell r="D39">
            <v>65</v>
          </cell>
          <cell r="E39">
            <v>0</v>
          </cell>
          <cell r="H39">
            <v>250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250</v>
          </cell>
          <cell r="C40">
            <v>0</v>
          </cell>
          <cell r="D40">
            <v>65</v>
          </cell>
          <cell r="E40">
            <v>0</v>
          </cell>
          <cell r="H40">
            <v>250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250</v>
          </cell>
          <cell r="C41">
            <v>0</v>
          </cell>
          <cell r="D41">
            <v>65</v>
          </cell>
          <cell r="E41">
            <v>0</v>
          </cell>
          <cell r="H41">
            <v>250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250</v>
          </cell>
          <cell r="C42">
            <v>0</v>
          </cell>
          <cell r="D42">
            <v>65</v>
          </cell>
          <cell r="E42">
            <v>0</v>
          </cell>
          <cell r="H42">
            <v>250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250</v>
          </cell>
          <cell r="C43">
            <v>0</v>
          </cell>
          <cell r="D43">
            <v>65</v>
          </cell>
          <cell r="E43">
            <v>0</v>
          </cell>
          <cell r="H43">
            <v>250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250</v>
          </cell>
          <cell r="C44">
            <v>0</v>
          </cell>
          <cell r="D44">
            <v>65</v>
          </cell>
          <cell r="E44">
            <v>0</v>
          </cell>
          <cell r="H44">
            <v>250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250</v>
          </cell>
          <cell r="C45">
            <v>0</v>
          </cell>
          <cell r="D45">
            <v>65</v>
          </cell>
          <cell r="E45">
            <v>0</v>
          </cell>
          <cell r="H45">
            <v>250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250</v>
          </cell>
          <cell r="C46">
            <v>0</v>
          </cell>
          <cell r="D46">
            <v>65</v>
          </cell>
          <cell r="E46">
            <v>0</v>
          </cell>
          <cell r="H46">
            <v>250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250</v>
          </cell>
          <cell r="C47">
            <v>0</v>
          </cell>
          <cell r="D47">
            <v>65</v>
          </cell>
          <cell r="E47">
            <v>0</v>
          </cell>
          <cell r="H47">
            <v>250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250</v>
          </cell>
          <cell r="C48">
            <v>0</v>
          </cell>
          <cell r="D48">
            <v>65</v>
          </cell>
          <cell r="E48">
            <v>0</v>
          </cell>
          <cell r="H48">
            <v>250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250</v>
          </cell>
          <cell r="C49">
            <v>0</v>
          </cell>
          <cell r="D49">
            <v>65</v>
          </cell>
          <cell r="E49">
            <v>0</v>
          </cell>
          <cell r="H49">
            <v>250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250</v>
          </cell>
          <cell r="C50">
            <v>0</v>
          </cell>
          <cell r="D50">
            <v>65</v>
          </cell>
          <cell r="E50">
            <v>0</v>
          </cell>
          <cell r="H50">
            <v>250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250</v>
          </cell>
          <cell r="C51">
            <v>0</v>
          </cell>
          <cell r="D51">
            <v>65</v>
          </cell>
          <cell r="E51">
            <v>0</v>
          </cell>
          <cell r="H51">
            <v>250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250</v>
          </cell>
          <cell r="C52">
            <v>0</v>
          </cell>
          <cell r="D52">
            <v>65</v>
          </cell>
          <cell r="E52">
            <v>0</v>
          </cell>
          <cell r="H52">
            <v>250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250</v>
          </cell>
          <cell r="C53">
            <v>0</v>
          </cell>
          <cell r="D53">
            <v>65</v>
          </cell>
          <cell r="E53">
            <v>0</v>
          </cell>
          <cell r="H53">
            <v>250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250</v>
          </cell>
          <cell r="C54">
            <v>0</v>
          </cell>
          <cell r="D54">
            <v>0</v>
          </cell>
          <cell r="E54">
            <v>0</v>
          </cell>
          <cell r="H54">
            <v>250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250</v>
          </cell>
          <cell r="C55">
            <v>0</v>
          </cell>
          <cell r="D55">
            <v>0</v>
          </cell>
          <cell r="E55">
            <v>0</v>
          </cell>
          <cell r="H55">
            <v>250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250</v>
          </cell>
          <cell r="C56">
            <v>0</v>
          </cell>
          <cell r="D56">
            <v>0</v>
          </cell>
          <cell r="E56">
            <v>0</v>
          </cell>
          <cell r="H56">
            <v>250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0</v>
          </cell>
          <cell r="E57">
            <v>0</v>
          </cell>
          <cell r="H57">
            <v>270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0</v>
          </cell>
          <cell r="E58">
            <v>0</v>
          </cell>
          <cell r="H58">
            <v>270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0</v>
          </cell>
          <cell r="E59">
            <v>0</v>
          </cell>
          <cell r="H59">
            <v>270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0</v>
          </cell>
          <cell r="E60">
            <v>0</v>
          </cell>
          <cell r="H60">
            <v>270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0</v>
          </cell>
          <cell r="E61">
            <v>0</v>
          </cell>
          <cell r="H61">
            <v>270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0</v>
          </cell>
          <cell r="E62">
            <v>0</v>
          </cell>
          <cell r="H62">
            <v>270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270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270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270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270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270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270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270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270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270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270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270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270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270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270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270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270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270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270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270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270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270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270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270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270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270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270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270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270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270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270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270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270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270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270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270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270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270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270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260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J5">
            <v>260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260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260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260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J7">
            <v>260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260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J8">
            <v>260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260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J9">
            <v>260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260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J10">
            <v>260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260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J11">
            <v>260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260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J12">
            <v>260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260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J13">
            <v>260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260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260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250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J15">
            <v>250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250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J16">
            <v>250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250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J17">
            <v>250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250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J18">
            <v>250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250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>
            <v>250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250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J20">
            <v>250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250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J21">
            <v>250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250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J22">
            <v>250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250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J23">
            <v>250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250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>
            <v>250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250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J25">
            <v>250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250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J26">
            <v>250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-2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J65">
            <v>-2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-2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>
            <v>-2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-2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J67">
            <v>-2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-2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J68">
            <v>-2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-2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J69">
            <v>-2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-2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J70">
            <v>-2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-2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J71">
            <v>-2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-2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-2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-2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J73">
            <v>-2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-2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J74">
            <v>-2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-2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-2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-2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>
            <v>-2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-2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J77">
            <v>-2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-2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J78">
            <v>-2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-4.5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>
            <v>-4.5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-4.5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J80">
            <v>-4.5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-4.5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J81">
            <v>-4.5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-4.5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J82">
            <v>-4.5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-7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J83">
            <v>-7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-7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J84">
            <v>-7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-7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J85">
            <v>-7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-7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J86">
            <v>-7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-7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J87">
            <v>-7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-7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J88">
            <v>-7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-7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J89">
            <v>-7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-7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J90">
            <v>-7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-7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J91">
            <v>-7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-7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J92">
            <v>-7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-7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J93">
            <v>-7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-7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J94">
            <v>-7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-7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J95">
            <v>-7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-7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J96">
            <v>-7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-7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J97">
            <v>-7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-7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J98">
            <v>-7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-7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>
            <v>-7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-7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J100">
            <v>-7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200">
        <v>45322.980925925927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45322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21.5</v>
      </c>
      <c r="C3" s="197">
        <v>21.5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8.9697999999999993</v>
      </c>
      <c r="J3" s="21">
        <f>C3*E3/100</f>
        <v>5.0159500000000001</v>
      </c>
      <c r="K3" s="21">
        <f>C3*F3/100</f>
        <v>6.4693499999999995</v>
      </c>
      <c r="L3" s="21">
        <f>C3*G3/100</f>
        <v>1.0449000000000002</v>
      </c>
      <c r="M3" s="156">
        <f>SUM(I3:L3)</f>
        <v>21.5</v>
      </c>
      <c r="N3" s="22"/>
      <c r="P3" s="37">
        <f t="shared" ref="P3:P34" si="1">I3</f>
        <v>8.9697999999999993</v>
      </c>
      <c r="Q3" s="37">
        <f t="shared" ref="Q3:Q34" si="2">J3</f>
        <v>5.0159500000000001</v>
      </c>
      <c r="R3" s="37">
        <f t="shared" ref="R3:R34" si="3">K3</f>
        <v>6.4693499999999995</v>
      </c>
      <c r="S3" s="37">
        <f t="shared" ref="S3:S34" si="4">L3</f>
        <v>1.0449000000000002</v>
      </c>
      <c r="T3" s="37">
        <f>SUM(P3:S3)</f>
        <v>21.5</v>
      </c>
    </row>
    <row r="4" spans="1:20">
      <c r="A4" s="8" t="s">
        <v>46</v>
      </c>
      <c r="B4" s="197">
        <v>21.5</v>
      </c>
      <c r="C4" s="197">
        <v>21.5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8.9697999999999993</v>
      </c>
      <c r="J4" s="21">
        <f t="shared" ref="J4:J67" si="6">C4*E4/100</f>
        <v>5.0159500000000001</v>
      </c>
      <c r="K4" s="21">
        <f t="shared" ref="K4:K67" si="7">C4*F4/100</f>
        <v>6.4693499999999995</v>
      </c>
      <c r="L4" s="21">
        <f t="shared" ref="L4:L67" si="8">C4*G4/100</f>
        <v>1.0449000000000002</v>
      </c>
      <c r="M4" s="157">
        <f t="shared" ref="M4:M67" si="9">SUM(I4:L4)</f>
        <v>21.5</v>
      </c>
      <c r="N4" s="22"/>
      <c r="P4" s="37">
        <f t="shared" si="1"/>
        <v>8.9697999999999993</v>
      </c>
      <c r="Q4" s="37">
        <f t="shared" si="2"/>
        <v>5.0159500000000001</v>
      </c>
      <c r="R4" s="37">
        <f t="shared" si="3"/>
        <v>6.4693499999999995</v>
      </c>
      <c r="S4" s="37">
        <f t="shared" si="4"/>
        <v>1.0449000000000002</v>
      </c>
      <c r="T4" s="37">
        <f t="shared" ref="T4:T67" si="10">SUM(P4:S4)</f>
        <v>21.5</v>
      </c>
    </row>
    <row r="5" spans="1:20">
      <c r="A5" s="8" t="s">
        <v>47</v>
      </c>
      <c r="B5" s="197">
        <v>21.5</v>
      </c>
      <c r="C5" s="197">
        <v>21.5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8.9697999999999993</v>
      </c>
      <c r="J5" s="21">
        <f t="shared" si="6"/>
        <v>5.0159500000000001</v>
      </c>
      <c r="K5" s="21">
        <f t="shared" si="7"/>
        <v>6.4693499999999995</v>
      </c>
      <c r="L5" s="21">
        <f t="shared" si="8"/>
        <v>1.0449000000000002</v>
      </c>
      <c r="M5" s="157">
        <f t="shared" si="9"/>
        <v>21.5</v>
      </c>
      <c r="N5" s="22"/>
      <c r="P5" s="37">
        <f t="shared" si="1"/>
        <v>8.9697999999999993</v>
      </c>
      <c r="Q5" s="37">
        <f t="shared" si="2"/>
        <v>5.0159500000000001</v>
      </c>
      <c r="R5" s="37">
        <f t="shared" si="3"/>
        <v>6.4693499999999995</v>
      </c>
      <c r="S5" s="37">
        <f t="shared" si="4"/>
        <v>1.0449000000000002</v>
      </c>
      <c r="T5" s="37">
        <f t="shared" si="10"/>
        <v>21.5</v>
      </c>
    </row>
    <row r="6" spans="1:20">
      <c r="A6" s="8" t="s">
        <v>48</v>
      </c>
      <c r="B6" s="197">
        <v>21.5</v>
      </c>
      <c r="C6" s="197">
        <v>21.5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8.9697999999999993</v>
      </c>
      <c r="J6" s="21">
        <f t="shared" si="6"/>
        <v>5.0159500000000001</v>
      </c>
      <c r="K6" s="21">
        <f t="shared" si="7"/>
        <v>6.4693499999999995</v>
      </c>
      <c r="L6" s="21">
        <f t="shared" si="8"/>
        <v>1.0449000000000002</v>
      </c>
      <c r="M6" s="157">
        <f t="shared" si="9"/>
        <v>21.5</v>
      </c>
      <c r="N6" s="22"/>
      <c r="P6" s="37">
        <f t="shared" si="1"/>
        <v>8.9697999999999993</v>
      </c>
      <c r="Q6" s="37">
        <f t="shared" si="2"/>
        <v>5.0159500000000001</v>
      </c>
      <c r="R6" s="37">
        <f t="shared" si="3"/>
        <v>6.4693499999999995</v>
      </c>
      <c r="S6" s="37">
        <f t="shared" si="4"/>
        <v>1.0449000000000002</v>
      </c>
      <c r="T6" s="37">
        <f t="shared" si="10"/>
        <v>21.5</v>
      </c>
    </row>
    <row r="7" spans="1:20">
      <c r="A7" s="8" t="s">
        <v>49</v>
      </c>
      <c r="B7" s="197">
        <v>21.5</v>
      </c>
      <c r="C7" s="197">
        <v>21.5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8.9697999999999993</v>
      </c>
      <c r="J7" s="21">
        <f t="shared" si="6"/>
        <v>5.0159500000000001</v>
      </c>
      <c r="K7" s="21">
        <f t="shared" si="7"/>
        <v>6.4693499999999995</v>
      </c>
      <c r="L7" s="21">
        <f t="shared" si="8"/>
        <v>1.0449000000000002</v>
      </c>
      <c r="M7" s="157">
        <f t="shared" si="9"/>
        <v>21.5</v>
      </c>
      <c r="N7" s="22"/>
      <c r="P7" s="37">
        <f t="shared" si="1"/>
        <v>8.9697999999999993</v>
      </c>
      <c r="Q7" s="37">
        <f t="shared" si="2"/>
        <v>5.0159500000000001</v>
      </c>
      <c r="R7" s="37">
        <f t="shared" si="3"/>
        <v>6.4693499999999995</v>
      </c>
      <c r="S7" s="37">
        <f t="shared" si="4"/>
        <v>1.0449000000000002</v>
      </c>
      <c r="T7" s="37">
        <f t="shared" si="10"/>
        <v>21.5</v>
      </c>
    </row>
    <row r="8" spans="1:20">
      <c r="A8" s="8" t="s">
        <v>50</v>
      </c>
      <c r="B8" s="197">
        <v>21.5</v>
      </c>
      <c r="C8" s="197">
        <v>21.5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8.9697999999999993</v>
      </c>
      <c r="J8" s="21">
        <f t="shared" si="6"/>
        <v>5.0159500000000001</v>
      </c>
      <c r="K8" s="21">
        <f t="shared" si="7"/>
        <v>6.4693499999999995</v>
      </c>
      <c r="L8" s="21">
        <f t="shared" si="8"/>
        <v>1.0449000000000002</v>
      </c>
      <c r="M8" s="157">
        <f t="shared" si="9"/>
        <v>21.5</v>
      </c>
      <c r="N8" s="22"/>
      <c r="P8" s="37">
        <f t="shared" si="1"/>
        <v>8.9697999999999993</v>
      </c>
      <c r="Q8" s="37">
        <f t="shared" si="2"/>
        <v>5.0159500000000001</v>
      </c>
      <c r="R8" s="37">
        <f t="shared" si="3"/>
        <v>6.4693499999999995</v>
      </c>
      <c r="S8" s="37">
        <f t="shared" si="4"/>
        <v>1.0449000000000002</v>
      </c>
      <c r="T8" s="37">
        <f t="shared" si="10"/>
        <v>21.5</v>
      </c>
    </row>
    <row r="9" spans="1:20">
      <c r="A9" s="8" t="s">
        <v>51</v>
      </c>
      <c r="B9" s="197">
        <v>21.5</v>
      </c>
      <c r="C9" s="197">
        <v>21.5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8.9697999999999993</v>
      </c>
      <c r="J9" s="21">
        <f t="shared" si="6"/>
        <v>5.0159500000000001</v>
      </c>
      <c r="K9" s="21">
        <f t="shared" si="7"/>
        <v>6.4693499999999995</v>
      </c>
      <c r="L9" s="21">
        <f t="shared" si="8"/>
        <v>1.0449000000000002</v>
      </c>
      <c r="M9" s="157">
        <f t="shared" si="9"/>
        <v>21.5</v>
      </c>
      <c r="N9" s="22"/>
      <c r="P9" s="37">
        <f t="shared" si="1"/>
        <v>8.9697999999999993</v>
      </c>
      <c r="Q9" s="37">
        <f t="shared" si="2"/>
        <v>5.0159500000000001</v>
      </c>
      <c r="R9" s="37">
        <f t="shared" si="3"/>
        <v>6.4693499999999995</v>
      </c>
      <c r="S9" s="37">
        <f t="shared" si="4"/>
        <v>1.0449000000000002</v>
      </c>
      <c r="T9" s="37">
        <f t="shared" si="10"/>
        <v>21.5</v>
      </c>
    </row>
    <row r="10" spans="1:20">
      <c r="A10" s="8" t="s">
        <v>52</v>
      </c>
      <c r="B10" s="197">
        <v>22.5</v>
      </c>
      <c r="C10" s="197">
        <v>22.5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9.3869999999999987</v>
      </c>
      <c r="J10" s="21">
        <f t="shared" si="6"/>
        <v>5.24925</v>
      </c>
      <c r="K10" s="21">
        <f t="shared" si="7"/>
        <v>6.7702499999999999</v>
      </c>
      <c r="L10" s="21">
        <f t="shared" si="8"/>
        <v>1.0935000000000001</v>
      </c>
      <c r="M10" s="157">
        <f t="shared" si="9"/>
        <v>22.499999999999996</v>
      </c>
      <c r="N10" s="22"/>
      <c r="P10" s="37">
        <f t="shared" si="1"/>
        <v>9.3869999999999987</v>
      </c>
      <c r="Q10" s="37">
        <f t="shared" si="2"/>
        <v>5.24925</v>
      </c>
      <c r="R10" s="37">
        <f t="shared" si="3"/>
        <v>6.7702499999999999</v>
      </c>
      <c r="S10" s="37">
        <f t="shared" si="4"/>
        <v>1.0935000000000001</v>
      </c>
      <c r="T10" s="37">
        <f t="shared" si="10"/>
        <v>22.499999999999996</v>
      </c>
    </row>
    <row r="11" spans="1:20">
      <c r="A11" s="8" t="s">
        <v>53</v>
      </c>
      <c r="B11" s="197">
        <v>22.5</v>
      </c>
      <c r="C11" s="197">
        <v>22.5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9.3869999999999987</v>
      </c>
      <c r="J11" s="21">
        <f t="shared" si="6"/>
        <v>5.24925</v>
      </c>
      <c r="K11" s="21">
        <f t="shared" si="7"/>
        <v>6.7702499999999999</v>
      </c>
      <c r="L11" s="21">
        <f t="shared" si="8"/>
        <v>1.0935000000000001</v>
      </c>
      <c r="M11" s="157">
        <f t="shared" si="9"/>
        <v>22.499999999999996</v>
      </c>
      <c r="N11" s="22"/>
      <c r="P11" s="37">
        <f t="shared" si="1"/>
        <v>9.3869999999999987</v>
      </c>
      <c r="Q11" s="37">
        <f t="shared" si="2"/>
        <v>5.24925</v>
      </c>
      <c r="R11" s="37">
        <f t="shared" si="3"/>
        <v>6.7702499999999999</v>
      </c>
      <c r="S11" s="37">
        <f t="shared" si="4"/>
        <v>1.0935000000000001</v>
      </c>
      <c r="T11" s="37">
        <f t="shared" si="10"/>
        <v>22.499999999999996</v>
      </c>
    </row>
    <row r="12" spans="1:20">
      <c r="A12" s="8" t="s">
        <v>54</v>
      </c>
      <c r="B12" s="197">
        <v>22.5</v>
      </c>
      <c r="C12" s="197">
        <v>22.5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9.3869999999999987</v>
      </c>
      <c r="J12" s="21">
        <f t="shared" si="6"/>
        <v>5.24925</v>
      </c>
      <c r="K12" s="21">
        <f t="shared" si="7"/>
        <v>6.7702499999999999</v>
      </c>
      <c r="L12" s="21">
        <f t="shared" si="8"/>
        <v>1.0935000000000001</v>
      </c>
      <c r="M12" s="157">
        <f t="shared" si="9"/>
        <v>22.499999999999996</v>
      </c>
      <c r="N12" s="22"/>
      <c r="P12" s="37">
        <f t="shared" si="1"/>
        <v>9.3869999999999987</v>
      </c>
      <c r="Q12" s="37">
        <f t="shared" si="2"/>
        <v>5.24925</v>
      </c>
      <c r="R12" s="37">
        <f t="shared" si="3"/>
        <v>6.7702499999999999</v>
      </c>
      <c r="S12" s="37">
        <f t="shared" si="4"/>
        <v>1.0935000000000001</v>
      </c>
      <c r="T12" s="37">
        <f t="shared" si="10"/>
        <v>22.499999999999996</v>
      </c>
    </row>
    <row r="13" spans="1:20">
      <c r="A13" s="8" t="s">
        <v>55</v>
      </c>
      <c r="B13" s="197">
        <v>22.5</v>
      </c>
      <c r="C13" s="197">
        <v>22.5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9.3869999999999987</v>
      </c>
      <c r="J13" s="21">
        <f t="shared" si="6"/>
        <v>5.24925</v>
      </c>
      <c r="K13" s="21">
        <f t="shared" si="7"/>
        <v>6.7702499999999999</v>
      </c>
      <c r="L13" s="21">
        <f t="shared" si="8"/>
        <v>1.0935000000000001</v>
      </c>
      <c r="M13" s="157">
        <f t="shared" si="9"/>
        <v>22.499999999999996</v>
      </c>
      <c r="N13" s="22"/>
      <c r="P13" s="37">
        <f t="shared" si="1"/>
        <v>9.3869999999999987</v>
      </c>
      <c r="Q13" s="37">
        <f t="shared" si="2"/>
        <v>5.24925</v>
      </c>
      <c r="R13" s="37">
        <f t="shared" si="3"/>
        <v>6.7702499999999999</v>
      </c>
      <c r="S13" s="37">
        <f t="shared" si="4"/>
        <v>1.0935000000000001</v>
      </c>
      <c r="T13" s="37">
        <f t="shared" si="10"/>
        <v>22.499999999999996</v>
      </c>
    </row>
    <row r="14" spans="1:20">
      <c r="A14" s="8" t="s">
        <v>56</v>
      </c>
      <c r="B14" s="197">
        <v>22.5</v>
      </c>
      <c r="C14" s="197">
        <v>22.5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9.3869999999999987</v>
      </c>
      <c r="J14" s="21">
        <f t="shared" si="6"/>
        <v>5.24925</v>
      </c>
      <c r="K14" s="21">
        <f t="shared" si="7"/>
        <v>6.7702499999999999</v>
      </c>
      <c r="L14" s="21">
        <f t="shared" si="8"/>
        <v>1.0935000000000001</v>
      </c>
      <c r="M14" s="157">
        <f t="shared" si="9"/>
        <v>22.499999999999996</v>
      </c>
      <c r="N14" s="22"/>
      <c r="P14" s="37">
        <f t="shared" si="1"/>
        <v>9.3869999999999987</v>
      </c>
      <c r="Q14" s="37">
        <f t="shared" si="2"/>
        <v>5.24925</v>
      </c>
      <c r="R14" s="37">
        <f t="shared" si="3"/>
        <v>6.7702499999999999</v>
      </c>
      <c r="S14" s="37">
        <f t="shared" si="4"/>
        <v>1.0935000000000001</v>
      </c>
      <c r="T14" s="37">
        <f t="shared" si="10"/>
        <v>22.499999999999996</v>
      </c>
    </row>
    <row r="15" spans="1:20">
      <c r="A15" s="8" t="s">
        <v>57</v>
      </c>
      <c r="B15" s="197">
        <v>22.5</v>
      </c>
      <c r="C15" s="197">
        <v>22.5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9.3869999999999987</v>
      </c>
      <c r="J15" s="21">
        <f t="shared" si="6"/>
        <v>5.24925</v>
      </c>
      <c r="K15" s="21">
        <f t="shared" si="7"/>
        <v>6.7702499999999999</v>
      </c>
      <c r="L15" s="21">
        <f t="shared" si="8"/>
        <v>1.0935000000000001</v>
      </c>
      <c r="M15" s="157">
        <f t="shared" si="9"/>
        <v>22.499999999999996</v>
      </c>
      <c r="N15" s="22"/>
      <c r="P15" s="37">
        <f t="shared" si="1"/>
        <v>9.3869999999999987</v>
      </c>
      <c r="Q15" s="37">
        <f t="shared" si="2"/>
        <v>5.24925</v>
      </c>
      <c r="R15" s="37">
        <f t="shared" si="3"/>
        <v>6.7702499999999999</v>
      </c>
      <c r="S15" s="37">
        <f t="shared" si="4"/>
        <v>1.0935000000000001</v>
      </c>
      <c r="T15" s="37">
        <f t="shared" si="10"/>
        <v>22.499999999999996</v>
      </c>
    </row>
    <row r="16" spans="1:20">
      <c r="A16" s="8" t="s">
        <v>58</v>
      </c>
      <c r="B16" s="197">
        <v>22.5</v>
      </c>
      <c r="C16" s="197">
        <v>22.5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9.3869999999999987</v>
      </c>
      <c r="J16" s="21">
        <f t="shared" si="6"/>
        <v>5.24925</v>
      </c>
      <c r="K16" s="21">
        <f t="shared" si="7"/>
        <v>6.7702499999999999</v>
      </c>
      <c r="L16" s="21">
        <f t="shared" si="8"/>
        <v>1.0935000000000001</v>
      </c>
      <c r="M16" s="157">
        <f t="shared" si="9"/>
        <v>22.499999999999996</v>
      </c>
      <c r="N16" s="22"/>
      <c r="P16" s="37">
        <f t="shared" si="1"/>
        <v>9.3869999999999987</v>
      </c>
      <c r="Q16" s="37">
        <f t="shared" si="2"/>
        <v>5.24925</v>
      </c>
      <c r="R16" s="37">
        <f t="shared" si="3"/>
        <v>6.7702499999999999</v>
      </c>
      <c r="S16" s="37">
        <f t="shared" si="4"/>
        <v>1.0935000000000001</v>
      </c>
      <c r="T16" s="37">
        <f t="shared" si="10"/>
        <v>22.499999999999996</v>
      </c>
    </row>
    <row r="17" spans="1:20">
      <c r="A17" s="8" t="s">
        <v>59</v>
      </c>
      <c r="B17" s="197">
        <v>22.5</v>
      </c>
      <c r="C17" s="197">
        <v>22.5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9.3869999999999987</v>
      </c>
      <c r="J17" s="21">
        <f t="shared" si="6"/>
        <v>5.24925</v>
      </c>
      <c r="K17" s="21">
        <f t="shared" si="7"/>
        <v>6.7702499999999999</v>
      </c>
      <c r="L17" s="21">
        <f t="shared" si="8"/>
        <v>1.0935000000000001</v>
      </c>
      <c r="M17" s="157">
        <f t="shared" si="9"/>
        <v>22.499999999999996</v>
      </c>
      <c r="N17" s="22"/>
      <c r="P17" s="37">
        <f t="shared" si="1"/>
        <v>9.3869999999999987</v>
      </c>
      <c r="Q17" s="37">
        <f t="shared" si="2"/>
        <v>5.24925</v>
      </c>
      <c r="R17" s="37">
        <f t="shared" si="3"/>
        <v>6.7702499999999999</v>
      </c>
      <c r="S17" s="37">
        <f t="shared" si="4"/>
        <v>1.0935000000000001</v>
      </c>
      <c r="T17" s="37">
        <f t="shared" si="10"/>
        <v>22.499999999999996</v>
      </c>
    </row>
    <row r="18" spans="1:20">
      <c r="A18" s="8" t="s">
        <v>60</v>
      </c>
      <c r="B18" s="197">
        <v>22.5</v>
      </c>
      <c r="C18" s="197">
        <v>22.5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9.3869999999999987</v>
      </c>
      <c r="J18" s="21">
        <f t="shared" si="6"/>
        <v>5.24925</v>
      </c>
      <c r="K18" s="21">
        <f t="shared" si="7"/>
        <v>6.7702499999999999</v>
      </c>
      <c r="L18" s="21">
        <f t="shared" si="8"/>
        <v>1.0935000000000001</v>
      </c>
      <c r="M18" s="157">
        <f t="shared" si="9"/>
        <v>22.499999999999996</v>
      </c>
      <c r="N18" s="22"/>
      <c r="P18" s="37">
        <f t="shared" si="1"/>
        <v>9.3869999999999987</v>
      </c>
      <c r="Q18" s="37">
        <f t="shared" si="2"/>
        <v>5.24925</v>
      </c>
      <c r="R18" s="37">
        <f t="shared" si="3"/>
        <v>6.7702499999999999</v>
      </c>
      <c r="S18" s="37">
        <f t="shared" si="4"/>
        <v>1.0935000000000001</v>
      </c>
      <c r="T18" s="37">
        <f t="shared" si="10"/>
        <v>22.499999999999996</v>
      </c>
    </row>
    <row r="19" spans="1:20">
      <c r="A19" s="8" t="s">
        <v>61</v>
      </c>
      <c r="B19" s="197">
        <v>22.5</v>
      </c>
      <c r="C19" s="197">
        <v>22.5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9.3869999999999987</v>
      </c>
      <c r="J19" s="21">
        <f t="shared" si="6"/>
        <v>5.24925</v>
      </c>
      <c r="K19" s="21">
        <f t="shared" si="7"/>
        <v>6.7702499999999999</v>
      </c>
      <c r="L19" s="21">
        <f t="shared" si="8"/>
        <v>1.0935000000000001</v>
      </c>
      <c r="M19" s="157">
        <f t="shared" si="9"/>
        <v>22.499999999999996</v>
      </c>
      <c r="N19" s="22"/>
      <c r="P19" s="37">
        <f t="shared" si="1"/>
        <v>9.3869999999999987</v>
      </c>
      <c r="Q19" s="37">
        <f t="shared" si="2"/>
        <v>5.24925</v>
      </c>
      <c r="R19" s="37">
        <f t="shared" si="3"/>
        <v>6.7702499999999999</v>
      </c>
      <c r="S19" s="37">
        <f t="shared" si="4"/>
        <v>1.0935000000000001</v>
      </c>
      <c r="T19" s="37">
        <f t="shared" si="10"/>
        <v>22.499999999999996</v>
      </c>
    </row>
    <row r="20" spans="1:20">
      <c r="A20" s="8" t="s">
        <v>62</v>
      </c>
      <c r="B20" s="197">
        <v>22.5</v>
      </c>
      <c r="C20" s="197">
        <v>22.5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9.3869999999999987</v>
      </c>
      <c r="J20" s="21">
        <f t="shared" si="6"/>
        <v>5.24925</v>
      </c>
      <c r="K20" s="21">
        <f t="shared" si="7"/>
        <v>6.7702499999999999</v>
      </c>
      <c r="L20" s="21">
        <f t="shared" si="8"/>
        <v>1.0935000000000001</v>
      </c>
      <c r="M20" s="157">
        <f t="shared" si="9"/>
        <v>22.499999999999996</v>
      </c>
      <c r="N20" s="22"/>
      <c r="P20" s="37">
        <f t="shared" si="1"/>
        <v>9.3869999999999987</v>
      </c>
      <c r="Q20" s="37">
        <f t="shared" si="2"/>
        <v>5.24925</v>
      </c>
      <c r="R20" s="37">
        <f t="shared" si="3"/>
        <v>6.7702499999999999</v>
      </c>
      <c r="S20" s="37">
        <f t="shared" si="4"/>
        <v>1.0935000000000001</v>
      </c>
      <c r="T20" s="37">
        <f t="shared" si="10"/>
        <v>22.499999999999996</v>
      </c>
    </row>
    <row r="21" spans="1:20">
      <c r="A21" s="8" t="s">
        <v>63</v>
      </c>
      <c r="B21" s="197">
        <v>20.5</v>
      </c>
      <c r="C21" s="197">
        <v>20.5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8.5526</v>
      </c>
      <c r="J21" s="21">
        <f t="shared" si="6"/>
        <v>4.7826500000000003</v>
      </c>
      <c r="K21" s="21">
        <f t="shared" si="7"/>
        <v>6.16845</v>
      </c>
      <c r="L21" s="21">
        <f t="shared" si="8"/>
        <v>0.99630000000000007</v>
      </c>
      <c r="M21" s="157">
        <f t="shared" si="9"/>
        <v>20.500000000000004</v>
      </c>
      <c r="N21" s="22"/>
      <c r="P21" s="37">
        <f t="shared" si="1"/>
        <v>8.5526</v>
      </c>
      <c r="Q21" s="37">
        <f t="shared" si="2"/>
        <v>4.7826500000000003</v>
      </c>
      <c r="R21" s="37">
        <f t="shared" si="3"/>
        <v>6.16845</v>
      </c>
      <c r="S21" s="37">
        <f t="shared" si="4"/>
        <v>0.99630000000000007</v>
      </c>
      <c r="T21" s="37">
        <f t="shared" si="10"/>
        <v>20.500000000000004</v>
      </c>
    </row>
    <row r="22" spans="1:20">
      <c r="A22" s="8" t="s">
        <v>64</v>
      </c>
      <c r="B22" s="197">
        <v>20.5</v>
      </c>
      <c r="C22" s="197">
        <v>20.5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8.5526</v>
      </c>
      <c r="J22" s="21">
        <f t="shared" si="6"/>
        <v>4.7826500000000003</v>
      </c>
      <c r="K22" s="21">
        <f t="shared" si="7"/>
        <v>6.16845</v>
      </c>
      <c r="L22" s="21">
        <f t="shared" si="8"/>
        <v>0.99630000000000007</v>
      </c>
      <c r="M22" s="157">
        <f t="shared" si="9"/>
        <v>20.500000000000004</v>
      </c>
      <c r="N22" s="22"/>
      <c r="P22" s="37">
        <f t="shared" si="1"/>
        <v>8.5526</v>
      </c>
      <c r="Q22" s="37">
        <f t="shared" si="2"/>
        <v>4.7826500000000003</v>
      </c>
      <c r="R22" s="37">
        <f t="shared" si="3"/>
        <v>6.16845</v>
      </c>
      <c r="S22" s="37">
        <f t="shared" si="4"/>
        <v>0.99630000000000007</v>
      </c>
      <c r="T22" s="37">
        <f t="shared" si="10"/>
        <v>20.500000000000004</v>
      </c>
    </row>
    <row r="23" spans="1:20">
      <c r="A23" s="8" t="s">
        <v>65</v>
      </c>
      <c r="B23" s="197">
        <v>20.5</v>
      </c>
      <c r="C23" s="197">
        <v>20.5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8.5526</v>
      </c>
      <c r="J23" s="21">
        <f t="shared" si="6"/>
        <v>4.7826500000000003</v>
      </c>
      <c r="K23" s="21">
        <f t="shared" si="7"/>
        <v>6.16845</v>
      </c>
      <c r="L23" s="21">
        <f t="shared" si="8"/>
        <v>0.99630000000000007</v>
      </c>
      <c r="M23" s="157">
        <f t="shared" si="9"/>
        <v>20.500000000000004</v>
      </c>
      <c r="N23" s="22"/>
      <c r="P23" s="37">
        <f t="shared" si="1"/>
        <v>8.5526</v>
      </c>
      <c r="Q23" s="37">
        <f t="shared" si="2"/>
        <v>4.7826500000000003</v>
      </c>
      <c r="R23" s="37">
        <f t="shared" si="3"/>
        <v>6.16845</v>
      </c>
      <c r="S23" s="37">
        <f t="shared" si="4"/>
        <v>0.99630000000000007</v>
      </c>
      <c r="T23" s="37">
        <f t="shared" si="10"/>
        <v>20.500000000000004</v>
      </c>
    </row>
    <row r="24" spans="1:20">
      <c r="A24" s="8" t="s">
        <v>66</v>
      </c>
      <c r="B24" s="197">
        <v>20.5</v>
      </c>
      <c r="C24" s="197">
        <v>20.5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8.5526</v>
      </c>
      <c r="J24" s="21">
        <f t="shared" si="6"/>
        <v>4.7826500000000003</v>
      </c>
      <c r="K24" s="21">
        <f t="shared" si="7"/>
        <v>6.16845</v>
      </c>
      <c r="L24" s="21">
        <f t="shared" si="8"/>
        <v>0.99630000000000007</v>
      </c>
      <c r="M24" s="157">
        <f t="shared" si="9"/>
        <v>20.500000000000004</v>
      </c>
      <c r="N24" s="22"/>
      <c r="P24" s="37">
        <f t="shared" si="1"/>
        <v>8.5526</v>
      </c>
      <c r="Q24" s="37">
        <f t="shared" si="2"/>
        <v>4.7826500000000003</v>
      </c>
      <c r="R24" s="37">
        <f t="shared" si="3"/>
        <v>6.16845</v>
      </c>
      <c r="S24" s="37">
        <f t="shared" si="4"/>
        <v>0.99630000000000007</v>
      </c>
      <c r="T24" s="37">
        <f t="shared" si="10"/>
        <v>20.500000000000004</v>
      </c>
    </row>
    <row r="25" spans="1:20">
      <c r="A25" s="8" t="s">
        <v>67</v>
      </c>
      <c r="B25" s="197">
        <v>20.5</v>
      </c>
      <c r="C25" s="197">
        <v>20.5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8.5526</v>
      </c>
      <c r="J25" s="21">
        <f t="shared" si="6"/>
        <v>4.7826500000000003</v>
      </c>
      <c r="K25" s="21">
        <f t="shared" si="7"/>
        <v>6.16845</v>
      </c>
      <c r="L25" s="21">
        <f t="shared" si="8"/>
        <v>0.99630000000000007</v>
      </c>
      <c r="M25" s="157">
        <f t="shared" si="9"/>
        <v>20.500000000000004</v>
      </c>
      <c r="N25" s="22"/>
      <c r="P25" s="37">
        <f t="shared" si="1"/>
        <v>8.5526</v>
      </c>
      <c r="Q25" s="37">
        <f t="shared" si="2"/>
        <v>4.7826500000000003</v>
      </c>
      <c r="R25" s="37">
        <f t="shared" si="3"/>
        <v>6.16845</v>
      </c>
      <c r="S25" s="37">
        <f t="shared" si="4"/>
        <v>0.99630000000000007</v>
      </c>
      <c r="T25" s="37">
        <f t="shared" si="10"/>
        <v>20.500000000000004</v>
      </c>
    </row>
    <row r="26" spans="1:20">
      <c r="A26" s="8" t="s">
        <v>68</v>
      </c>
      <c r="B26" s="197">
        <v>20.5</v>
      </c>
      <c r="C26" s="197">
        <v>20.5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8.5526</v>
      </c>
      <c r="J26" s="21">
        <f t="shared" si="6"/>
        <v>4.7826500000000003</v>
      </c>
      <c r="K26" s="21">
        <f t="shared" si="7"/>
        <v>6.16845</v>
      </c>
      <c r="L26" s="21">
        <f t="shared" si="8"/>
        <v>0.99630000000000007</v>
      </c>
      <c r="M26" s="157">
        <f t="shared" si="9"/>
        <v>20.500000000000004</v>
      </c>
      <c r="N26" s="22"/>
      <c r="P26" s="37">
        <f t="shared" si="1"/>
        <v>8.5526</v>
      </c>
      <c r="Q26" s="37">
        <f t="shared" si="2"/>
        <v>4.7826500000000003</v>
      </c>
      <c r="R26" s="37">
        <f t="shared" si="3"/>
        <v>6.16845</v>
      </c>
      <c r="S26" s="37">
        <f t="shared" si="4"/>
        <v>0.99630000000000007</v>
      </c>
      <c r="T26" s="37">
        <f t="shared" si="10"/>
        <v>20.500000000000004</v>
      </c>
    </row>
    <row r="27" spans="1:20">
      <c r="A27" s="8" t="s">
        <v>69</v>
      </c>
      <c r="B27" s="197">
        <v>20.5</v>
      </c>
      <c r="C27" s="197">
        <v>20.5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8.5526</v>
      </c>
      <c r="J27" s="21">
        <f t="shared" si="6"/>
        <v>4.7826500000000003</v>
      </c>
      <c r="K27" s="21">
        <f t="shared" si="7"/>
        <v>6.16845</v>
      </c>
      <c r="L27" s="21">
        <f t="shared" si="8"/>
        <v>0.99630000000000007</v>
      </c>
      <c r="M27" s="157">
        <f t="shared" si="9"/>
        <v>20.500000000000004</v>
      </c>
      <c r="N27" s="22"/>
      <c r="P27" s="37">
        <f t="shared" si="1"/>
        <v>8.5526</v>
      </c>
      <c r="Q27" s="37">
        <f t="shared" si="2"/>
        <v>4.7826500000000003</v>
      </c>
      <c r="R27" s="37">
        <f t="shared" si="3"/>
        <v>6.16845</v>
      </c>
      <c r="S27" s="37">
        <f t="shared" si="4"/>
        <v>0.99630000000000007</v>
      </c>
      <c r="T27" s="37">
        <f t="shared" si="10"/>
        <v>20.500000000000004</v>
      </c>
    </row>
    <row r="28" spans="1:20">
      <c r="A28" s="8" t="s">
        <v>70</v>
      </c>
      <c r="B28" s="197">
        <v>20.5</v>
      </c>
      <c r="C28" s="197">
        <v>20.5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8.5526</v>
      </c>
      <c r="J28" s="21">
        <f t="shared" si="6"/>
        <v>4.7826500000000003</v>
      </c>
      <c r="K28" s="21">
        <f t="shared" si="7"/>
        <v>6.16845</v>
      </c>
      <c r="L28" s="21">
        <f t="shared" si="8"/>
        <v>0.99630000000000007</v>
      </c>
      <c r="M28" s="157">
        <f t="shared" si="9"/>
        <v>20.500000000000004</v>
      </c>
      <c r="N28" s="22"/>
      <c r="P28" s="37">
        <f t="shared" si="1"/>
        <v>8.5526</v>
      </c>
      <c r="Q28" s="37">
        <f t="shared" si="2"/>
        <v>4.7826500000000003</v>
      </c>
      <c r="R28" s="37">
        <f t="shared" si="3"/>
        <v>6.16845</v>
      </c>
      <c r="S28" s="37">
        <f t="shared" si="4"/>
        <v>0.99630000000000007</v>
      </c>
      <c r="T28" s="37">
        <f t="shared" si="10"/>
        <v>20.500000000000004</v>
      </c>
    </row>
    <row r="29" spans="1:20">
      <c r="A29" s="8" t="s">
        <v>71</v>
      </c>
      <c r="B29" s="197">
        <v>20.5</v>
      </c>
      <c r="C29" s="197">
        <v>20.5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8.5526</v>
      </c>
      <c r="J29" s="21">
        <f t="shared" si="6"/>
        <v>4.7826500000000003</v>
      </c>
      <c r="K29" s="21">
        <f t="shared" si="7"/>
        <v>6.16845</v>
      </c>
      <c r="L29" s="21">
        <f t="shared" si="8"/>
        <v>0.99630000000000007</v>
      </c>
      <c r="M29" s="157">
        <f t="shared" si="9"/>
        <v>20.500000000000004</v>
      </c>
      <c r="N29" s="22"/>
      <c r="P29" s="37">
        <f t="shared" si="1"/>
        <v>8.5526</v>
      </c>
      <c r="Q29" s="37">
        <f t="shared" si="2"/>
        <v>4.7826500000000003</v>
      </c>
      <c r="R29" s="37">
        <f t="shared" si="3"/>
        <v>6.16845</v>
      </c>
      <c r="S29" s="37">
        <f t="shared" si="4"/>
        <v>0.99630000000000007</v>
      </c>
      <c r="T29" s="37">
        <f t="shared" si="10"/>
        <v>20.500000000000004</v>
      </c>
    </row>
    <row r="30" spans="1:20">
      <c r="A30" s="8" t="s">
        <v>72</v>
      </c>
      <c r="B30" s="197">
        <v>20.5</v>
      </c>
      <c r="C30" s="197">
        <v>20.5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8.5526</v>
      </c>
      <c r="J30" s="21">
        <f t="shared" si="6"/>
        <v>4.7826500000000003</v>
      </c>
      <c r="K30" s="21">
        <f t="shared" si="7"/>
        <v>6.16845</v>
      </c>
      <c r="L30" s="21">
        <f t="shared" si="8"/>
        <v>0.99630000000000007</v>
      </c>
      <c r="M30" s="157">
        <f t="shared" si="9"/>
        <v>20.500000000000004</v>
      </c>
      <c r="N30" s="22"/>
      <c r="P30" s="37">
        <f t="shared" si="1"/>
        <v>8.5526</v>
      </c>
      <c r="Q30" s="37">
        <f t="shared" si="2"/>
        <v>4.7826500000000003</v>
      </c>
      <c r="R30" s="37">
        <f t="shared" si="3"/>
        <v>6.16845</v>
      </c>
      <c r="S30" s="37">
        <f t="shared" si="4"/>
        <v>0.99630000000000007</v>
      </c>
      <c r="T30" s="37">
        <f t="shared" si="10"/>
        <v>20.500000000000004</v>
      </c>
    </row>
    <row r="31" spans="1:20">
      <c r="A31" s="8" t="s">
        <v>73</v>
      </c>
      <c r="B31" s="197">
        <v>20.5</v>
      </c>
      <c r="C31" s="197">
        <v>20.5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8.5526</v>
      </c>
      <c r="J31" s="21">
        <f t="shared" si="6"/>
        <v>4.7826500000000003</v>
      </c>
      <c r="K31" s="21">
        <f t="shared" si="7"/>
        <v>6.16845</v>
      </c>
      <c r="L31" s="21">
        <f t="shared" si="8"/>
        <v>0.99630000000000007</v>
      </c>
      <c r="M31" s="157">
        <f t="shared" si="9"/>
        <v>20.500000000000004</v>
      </c>
      <c r="N31" s="22"/>
      <c r="P31" s="37">
        <f t="shared" si="1"/>
        <v>8.5526</v>
      </c>
      <c r="Q31" s="37">
        <f t="shared" si="2"/>
        <v>4.7826500000000003</v>
      </c>
      <c r="R31" s="37">
        <f t="shared" si="3"/>
        <v>6.16845</v>
      </c>
      <c r="S31" s="37">
        <f t="shared" si="4"/>
        <v>0.99630000000000007</v>
      </c>
      <c r="T31" s="37">
        <f t="shared" si="10"/>
        <v>20.500000000000004</v>
      </c>
    </row>
    <row r="32" spans="1:20">
      <c r="A32" s="8" t="s">
        <v>74</v>
      </c>
      <c r="B32" s="197">
        <v>20.5</v>
      </c>
      <c r="C32" s="197">
        <v>20.5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8.5526</v>
      </c>
      <c r="J32" s="21">
        <f t="shared" si="6"/>
        <v>4.7826500000000003</v>
      </c>
      <c r="K32" s="21">
        <f t="shared" si="7"/>
        <v>6.16845</v>
      </c>
      <c r="L32" s="21">
        <f t="shared" si="8"/>
        <v>0.99630000000000007</v>
      </c>
      <c r="M32" s="157">
        <f t="shared" si="9"/>
        <v>20.500000000000004</v>
      </c>
      <c r="N32" s="22"/>
      <c r="P32" s="37">
        <f t="shared" si="1"/>
        <v>8.5526</v>
      </c>
      <c r="Q32" s="37">
        <f t="shared" si="2"/>
        <v>4.7826500000000003</v>
      </c>
      <c r="R32" s="37">
        <f t="shared" si="3"/>
        <v>6.16845</v>
      </c>
      <c r="S32" s="37">
        <f t="shared" si="4"/>
        <v>0.99630000000000007</v>
      </c>
      <c r="T32" s="37">
        <f t="shared" si="10"/>
        <v>20.500000000000004</v>
      </c>
    </row>
    <row r="33" spans="1:20">
      <c r="A33" s="8" t="s">
        <v>75</v>
      </c>
      <c r="B33" s="197">
        <v>20.5</v>
      </c>
      <c r="C33" s="197">
        <v>20.5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8.5526</v>
      </c>
      <c r="J33" s="21">
        <f t="shared" si="6"/>
        <v>4.7826500000000003</v>
      </c>
      <c r="K33" s="21">
        <f t="shared" si="7"/>
        <v>6.16845</v>
      </c>
      <c r="L33" s="21">
        <f t="shared" si="8"/>
        <v>0.99630000000000007</v>
      </c>
      <c r="M33" s="157">
        <f t="shared" si="9"/>
        <v>20.500000000000004</v>
      </c>
      <c r="N33" s="22"/>
      <c r="P33" s="37">
        <f t="shared" si="1"/>
        <v>8.5526</v>
      </c>
      <c r="Q33" s="37">
        <f t="shared" si="2"/>
        <v>4.7826500000000003</v>
      </c>
      <c r="R33" s="37">
        <f t="shared" si="3"/>
        <v>6.16845</v>
      </c>
      <c r="S33" s="37">
        <f t="shared" si="4"/>
        <v>0.99630000000000007</v>
      </c>
      <c r="T33" s="37">
        <f t="shared" si="10"/>
        <v>20.500000000000004</v>
      </c>
    </row>
    <row r="34" spans="1:20">
      <c r="A34" s="8" t="s">
        <v>76</v>
      </c>
      <c r="B34" s="197">
        <v>20.5</v>
      </c>
      <c r="C34" s="197">
        <v>20.5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8.5526</v>
      </c>
      <c r="J34" s="21">
        <f t="shared" si="6"/>
        <v>4.7826500000000003</v>
      </c>
      <c r="K34" s="21">
        <f t="shared" si="7"/>
        <v>6.16845</v>
      </c>
      <c r="L34" s="21">
        <f t="shared" si="8"/>
        <v>0.99630000000000007</v>
      </c>
      <c r="M34" s="157">
        <f t="shared" si="9"/>
        <v>20.500000000000004</v>
      </c>
      <c r="N34" s="22"/>
      <c r="P34" s="37">
        <f t="shared" si="1"/>
        <v>8.5526</v>
      </c>
      <c r="Q34" s="37">
        <f t="shared" si="2"/>
        <v>4.7826500000000003</v>
      </c>
      <c r="R34" s="37">
        <f t="shared" si="3"/>
        <v>6.16845</v>
      </c>
      <c r="S34" s="37">
        <f t="shared" si="4"/>
        <v>0.99630000000000007</v>
      </c>
      <c r="T34" s="37">
        <f t="shared" si="10"/>
        <v>20.500000000000004</v>
      </c>
    </row>
    <row r="35" spans="1:20">
      <c r="A35" s="8" t="s">
        <v>77</v>
      </c>
      <c r="B35" s="197">
        <v>20.5</v>
      </c>
      <c r="C35" s="197">
        <v>20.5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8.5526</v>
      </c>
      <c r="J35" s="21">
        <f t="shared" si="6"/>
        <v>4.7826500000000003</v>
      </c>
      <c r="K35" s="21">
        <f t="shared" si="7"/>
        <v>6.16845</v>
      </c>
      <c r="L35" s="21">
        <f t="shared" si="8"/>
        <v>0.99630000000000007</v>
      </c>
      <c r="M35" s="157">
        <f t="shared" si="9"/>
        <v>20.500000000000004</v>
      </c>
      <c r="N35" s="22"/>
      <c r="P35" s="37">
        <f t="shared" ref="P35:P66" si="12">I35</f>
        <v>8.5526</v>
      </c>
      <c r="Q35" s="37">
        <f t="shared" ref="Q35:Q66" si="13">J35</f>
        <v>4.7826500000000003</v>
      </c>
      <c r="R35" s="37">
        <f t="shared" ref="R35:R66" si="14">K35</f>
        <v>6.16845</v>
      </c>
      <c r="S35" s="37">
        <f t="shared" ref="S35:S66" si="15">L35</f>
        <v>0.99630000000000007</v>
      </c>
      <c r="T35" s="37">
        <f t="shared" si="10"/>
        <v>20.500000000000004</v>
      </c>
    </row>
    <row r="36" spans="1:20">
      <c r="A36" s="8" t="s">
        <v>78</v>
      </c>
      <c r="B36" s="197">
        <v>20.5</v>
      </c>
      <c r="C36" s="197">
        <v>20.5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8.5526</v>
      </c>
      <c r="J36" s="21">
        <f t="shared" si="6"/>
        <v>4.7826500000000003</v>
      </c>
      <c r="K36" s="21">
        <f t="shared" si="7"/>
        <v>6.16845</v>
      </c>
      <c r="L36" s="21">
        <f t="shared" si="8"/>
        <v>0.99630000000000007</v>
      </c>
      <c r="M36" s="157">
        <f t="shared" si="9"/>
        <v>20.500000000000004</v>
      </c>
      <c r="N36" s="22"/>
      <c r="P36" s="37">
        <f t="shared" si="12"/>
        <v>8.5526</v>
      </c>
      <c r="Q36" s="37">
        <f t="shared" si="13"/>
        <v>4.7826500000000003</v>
      </c>
      <c r="R36" s="37">
        <f t="shared" si="14"/>
        <v>6.16845</v>
      </c>
      <c r="S36" s="37">
        <f t="shared" si="15"/>
        <v>0.99630000000000007</v>
      </c>
      <c r="T36" s="37">
        <f t="shared" si="10"/>
        <v>20.500000000000004</v>
      </c>
    </row>
    <row r="37" spans="1:20">
      <c r="A37" s="8" t="s">
        <v>79</v>
      </c>
      <c r="B37" s="197">
        <v>20.5</v>
      </c>
      <c r="C37" s="197">
        <v>20.5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8.5526</v>
      </c>
      <c r="J37" s="21">
        <f t="shared" si="6"/>
        <v>4.7826500000000003</v>
      </c>
      <c r="K37" s="21">
        <f t="shared" si="7"/>
        <v>6.16845</v>
      </c>
      <c r="L37" s="21">
        <f t="shared" si="8"/>
        <v>0.99630000000000007</v>
      </c>
      <c r="M37" s="157">
        <f t="shared" si="9"/>
        <v>20.500000000000004</v>
      </c>
      <c r="N37" s="22"/>
      <c r="P37" s="37">
        <f t="shared" si="12"/>
        <v>8.5526</v>
      </c>
      <c r="Q37" s="37">
        <f t="shared" si="13"/>
        <v>4.7826500000000003</v>
      </c>
      <c r="R37" s="37">
        <f t="shared" si="14"/>
        <v>6.16845</v>
      </c>
      <c r="S37" s="37">
        <f t="shared" si="15"/>
        <v>0.99630000000000007</v>
      </c>
      <c r="T37" s="37">
        <f t="shared" si="10"/>
        <v>20.500000000000004</v>
      </c>
    </row>
    <row r="38" spans="1:20">
      <c r="A38" s="8" t="s">
        <v>80</v>
      </c>
      <c r="B38" s="197">
        <v>20.5</v>
      </c>
      <c r="C38" s="197">
        <v>20.5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8.5526</v>
      </c>
      <c r="J38" s="21">
        <f t="shared" si="6"/>
        <v>4.7826500000000003</v>
      </c>
      <c r="K38" s="21">
        <f t="shared" si="7"/>
        <v>6.16845</v>
      </c>
      <c r="L38" s="21">
        <f t="shared" si="8"/>
        <v>0.99630000000000007</v>
      </c>
      <c r="M38" s="157">
        <f t="shared" si="9"/>
        <v>20.500000000000004</v>
      </c>
      <c r="N38" s="22"/>
      <c r="P38" s="37">
        <f t="shared" si="12"/>
        <v>8.5526</v>
      </c>
      <c r="Q38" s="37">
        <f t="shared" si="13"/>
        <v>4.7826500000000003</v>
      </c>
      <c r="R38" s="37">
        <f t="shared" si="14"/>
        <v>6.16845</v>
      </c>
      <c r="S38" s="37">
        <f t="shared" si="15"/>
        <v>0.99630000000000007</v>
      </c>
      <c r="T38" s="37">
        <f t="shared" si="10"/>
        <v>20.500000000000004</v>
      </c>
    </row>
    <row r="39" spans="1:20">
      <c r="A39" s="8" t="s">
        <v>81</v>
      </c>
      <c r="B39" s="197">
        <v>20.5</v>
      </c>
      <c r="C39" s="197">
        <v>20.5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8.5526</v>
      </c>
      <c r="J39" s="21">
        <f t="shared" si="6"/>
        <v>4.7826500000000003</v>
      </c>
      <c r="K39" s="21">
        <f t="shared" si="7"/>
        <v>6.16845</v>
      </c>
      <c r="L39" s="21">
        <f t="shared" si="8"/>
        <v>0.99630000000000007</v>
      </c>
      <c r="M39" s="157">
        <f t="shared" si="9"/>
        <v>20.500000000000004</v>
      </c>
      <c r="N39" s="22"/>
      <c r="P39" s="37">
        <f t="shared" si="12"/>
        <v>8.5526</v>
      </c>
      <c r="Q39" s="37">
        <f t="shared" si="13"/>
        <v>4.7826500000000003</v>
      </c>
      <c r="R39" s="37">
        <f t="shared" si="14"/>
        <v>6.16845</v>
      </c>
      <c r="S39" s="37">
        <f t="shared" si="15"/>
        <v>0.99630000000000007</v>
      </c>
      <c r="T39" s="37">
        <f t="shared" si="10"/>
        <v>20.500000000000004</v>
      </c>
    </row>
    <row r="40" spans="1:20">
      <c r="A40" s="8" t="s">
        <v>82</v>
      </c>
      <c r="B40" s="197">
        <v>20.5</v>
      </c>
      <c r="C40" s="197">
        <v>20.5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8.5526</v>
      </c>
      <c r="J40" s="21">
        <f t="shared" si="6"/>
        <v>4.7826500000000003</v>
      </c>
      <c r="K40" s="21">
        <f t="shared" si="7"/>
        <v>6.16845</v>
      </c>
      <c r="L40" s="21">
        <f t="shared" si="8"/>
        <v>0.99630000000000007</v>
      </c>
      <c r="M40" s="157">
        <f t="shared" si="9"/>
        <v>20.500000000000004</v>
      </c>
      <c r="N40" s="22"/>
      <c r="P40" s="37">
        <f t="shared" si="12"/>
        <v>8.5526</v>
      </c>
      <c r="Q40" s="37">
        <f t="shared" si="13"/>
        <v>4.7826500000000003</v>
      </c>
      <c r="R40" s="37">
        <f t="shared" si="14"/>
        <v>6.16845</v>
      </c>
      <c r="S40" s="37">
        <f t="shared" si="15"/>
        <v>0.99630000000000007</v>
      </c>
      <c r="T40" s="37">
        <f t="shared" si="10"/>
        <v>20.500000000000004</v>
      </c>
    </row>
    <row r="41" spans="1:20">
      <c r="A41" s="8" t="s">
        <v>83</v>
      </c>
      <c r="B41" s="197">
        <v>20.5</v>
      </c>
      <c r="C41" s="197">
        <v>20.5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8.5526</v>
      </c>
      <c r="J41" s="21">
        <f t="shared" si="6"/>
        <v>4.7826500000000003</v>
      </c>
      <c r="K41" s="21">
        <f t="shared" si="7"/>
        <v>6.16845</v>
      </c>
      <c r="L41" s="21">
        <f t="shared" si="8"/>
        <v>0.99630000000000007</v>
      </c>
      <c r="M41" s="157">
        <f t="shared" si="9"/>
        <v>20.500000000000004</v>
      </c>
      <c r="N41" s="22"/>
      <c r="P41" s="37">
        <f t="shared" si="12"/>
        <v>8.5526</v>
      </c>
      <c r="Q41" s="37">
        <f t="shared" si="13"/>
        <v>4.7826500000000003</v>
      </c>
      <c r="R41" s="37">
        <f t="shared" si="14"/>
        <v>6.16845</v>
      </c>
      <c r="S41" s="37">
        <f t="shared" si="15"/>
        <v>0.99630000000000007</v>
      </c>
      <c r="T41" s="37">
        <f t="shared" si="10"/>
        <v>20.500000000000004</v>
      </c>
    </row>
    <row r="42" spans="1:20">
      <c r="A42" s="8" t="s">
        <v>84</v>
      </c>
      <c r="B42" s="197">
        <v>20.5</v>
      </c>
      <c r="C42" s="197">
        <v>20.5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8.5526</v>
      </c>
      <c r="J42" s="21">
        <f t="shared" si="6"/>
        <v>4.7826500000000003</v>
      </c>
      <c r="K42" s="21">
        <f t="shared" si="7"/>
        <v>6.16845</v>
      </c>
      <c r="L42" s="21">
        <f t="shared" si="8"/>
        <v>0.99630000000000007</v>
      </c>
      <c r="M42" s="157">
        <f t="shared" si="9"/>
        <v>20.500000000000004</v>
      </c>
      <c r="N42" s="22"/>
      <c r="P42" s="37">
        <f t="shared" si="12"/>
        <v>8.5526</v>
      </c>
      <c r="Q42" s="37">
        <f t="shared" si="13"/>
        <v>4.7826500000000003</v>
      </c>
      <c r="R42" s="37">
        <f t="shared" si="14"/>
        <v>6.16845</v>
      </c>
      <c r="S42" s="37">
        <f t="shared" si="15"/>
        <v>0.99630000000000007</v>
      </c>
      <c r="T42" s="37">
        <f t="shared" si="10"/>
        <v>20.500000000000004</v>
      </c>
    </row>
    <row r="43" spans="1:20">
      <c r="A43" s="8" t="s">
        <v>85</v>
      </c>
      <c r="B43" s="197">
        <v>20.5</v>
      </c>
      <c r="C43" s="197">
        <v>20.5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8.5526</v>
      </c>
      <c r="J43" s="21">
        <f t="shared" si="6"/>
        <v>4.7826500000000003</v>
      </c>
      <c r="K43" s="21">
        <f t="shared" si="7"/>
        <v>6.16845</v>
      </c>
      <c r="L43" s="21">
        <f t="shared" si="8"/>
        <v>0.99630000000000007</v>
      </c>
      <c r="M43" s="157">
        <f t="shared" si="9"/>
        <v>20.500000000000004</v>
      </c>
      <c r="N43" s="22"/>
      <c r="P43" s="37">
        <f t="shared" si="12"/>
        <v>8.5526</v>
      </c>
      <c r="Q43" s="37">
        <f t="shared" si="13"/>
        <v>4.7826500000000003</v>
      </c>
      <c r="R43" s="37">
        <f t="shared" si="14"/>
        <v>6.16845</v>
      </c>
      <c r="S43" s="37">
        <f t="shared" si="15"/>
        <v>0.99630000000000007</v>
      </c>
      <c r="T43" s="37">
        <f t="shared" si="10"/>
        <v>20.500000000000004</v>
      </c>
    </row>
    <row r="44" spans="1:20">
      <c r="A44" s="8" t="s">
        <v>86</v>
      </c>
      <c r="B44" s="197">
        <v>20.5</v>
      </c>
      <c r="C44" s="197">
        <v>20.5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8.5526</v>
      </c>
      <c r="J44" s="21">
        <f t="shared" si="6"/>
        <v>4.7826500000000003</v>
      </c>
      <c r="K44" s="21">
        <f t="shared" si="7"/>
        <v>6.16845</v>
      </c>
      <c r="L44" s="21">
        <f t="shared" si="8"/>
        <v>0.99630000000000007</v>
      </c>
      <c r="M44" s="157">
        <f t="shared" si="9"/>
        <v>20.500000000000004</v>
      </c>
      <c r="N44" s="22"/>
      <c r="P44" s="37">
        <f t="shared" si="12"/>
        <v>8.5526</v>
      </c>
      <c r="Q44" s="37">
        <f t="shared" si="13"/>
        <v>4.7826500000000003</v>
      </c>
      <c r="R44" s="37">
        <f t="shared" si="14"/>
        <v>6.16845</v>
      </c>
      <c r="S44" s="37">
        <f t="shared" si="15"/>
        <v>0.99630000000000007</v>
      </c>
      <c r="T44" s="37">
        <f t="shared" si="10"/>
        <v>20.500000000000004</v>
      </c>
    </row>
    <row r="45" spans="1:20">
      <c r="A45" s="8" t="s">
        <v>87</v>
      </c>
      <c r="B45" s="197">
        <v>20.5</v>
      </c>
      <c r="C45" s="197">
        <v>20.5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8.5526</v>
      </c>
      <c r="J45" s="21">
        <f t="shared" si="6"/>
        <v>4.7826500000000003</v>
      </c>
      <c r="K45" s="21">
        <f t="shared" si="7"/>
        <v>6.16845</v>
      </c>
      <c r="L45" s="21">
        <f t="shared" si="8"/>
        <v>0.99630000000000007</v>
      </c>
      <c r="M45" s="157">
        <f t="shared" si="9"/>
        <v>20.500000000000004</v>
      </c>
      <c r="N45" s="22"/>
      <c r="P45" s="37">
        <f t="shared" si="12"/>
        <v>8.5526</v>
      </c>
      <c r="Q45" s="37">
        <f t="shared" si="13"/>
        <v>4.7826500000000003</v>
      </c>
      <c r="R45" s="37">
        <f t="shared" si="14"/>
        <v>6.16845</v>
      </c>
      <c r="S45" s="37">
        <f t="shared" si="15"/>
        <v>0.99630000000000007</v>
      </c>
      <c r="T45" s="37">
        <f t="shared" si="10"/>
        <v>20.500000000000004</v>
      </c>
    </row>
    <row r="46" spans="1:20">
      <c r="A46" s="8" t="s">
        <v>88</v>
      </c>
      <c r="B46" s="197">
        <v>20.5</v>
      </c>
      <c r="C46" s="197">
        <v>20.5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8.5526</v>
      </c>
      <c r="J46" s="21">
        <f t="shared" si="6"/>
        <v>4.7826500000000003</v>
      </c>
      <c r="K46" s="21">
        <f t="shared" si="7"/>
        <v>6.16845</v>
      </c>
      <c r="L46" s="21">
        <f t="shared" si="8"/>
        <v>0.99630000000000007</v>
      </c>
      <c r="M46" s="157">
        <f t="shared" si="9"/>
        <v>20.500000000000004</v>
      </c>
      <c r="N46" s="22"/>
      <c r="P46" s="37">
        <f t="shared" si="12"/>
        <v>8.5526</v>
      </c>
      <c r="Q46" s="37">
        <f t="shared" si="13"/>
        <v>4.7826500000000003</v>
      </c>
      <c r="R46" s="37">
        <f t="shared" si="14"/>
        <v>6.16845</v>
      </c>
      <c r="S46" s="37">
        <f t="shared" si="15"/>
        <v>0.99630000000000007</v>
      </c>
      <c r="T46" s="37">
        <f t="shared" si="10"/>
        <v>20.500000000000004</v>
      </c>
    </row>
    <row r="47" spans="1:20">
      <c r="A47" s="8" t="s">
        <v>89</v>
      </c>
      <c r="B47" s="197">
        <v>21.5</v>
      </c>
      <c r="C47" s="197">
        <v>21.5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8.9697999999999993</v>
      </c>
      <c r="J47" s="21">
        <f t="shared" si="6"/>
        <v>5.0159500000000001</v>
      </c>
      <c r="K47" s="21">
        <f t="shared" si="7"/>
        <v>6.4693499999999995</v>
      </c>
      <c r="L47" s="21">
        <f t="shared" si="8"/>
        <v>1.0449000000000002</v>
      </c>
      <c r="M47" s="157">
        <f t="shared" si="9"/>
        <v>21.5</v>
      </c>
      <c r="N47" s="22"/>
      <c r="P47" s="37">
        <f t="shared" si="12"/>
        <v>8.9697999999999993</v>
      </c>
      <c r="Q47" s="37">
        <f t="shared" si="13"/>
        <v>5.0159500000000001</v>
      </c>
      <c r="R47" s="37">
        <f t="shared" si="14"/>
        <v>6.4693499999999995</v>
      </c>
      <c r="S47" s="37">
        <f t="shared" si="15"/>
        <v>1.0449000000000002</v>
      </c>
      <c r="T47" s="37">
        <f t="shared" si="10"/>
        <v>21.5</v>
      </c>
    </row>
    <row r="48" spans="1:20">
      <c r="A48" s="8" t="s">
        <v>90</v>
      </c>
      <c r="B48" s="197">
        <v>21.5</v>
      </c>
      <c r="C48" s="197">
        <v>21.5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8.9697999999999993</v>
      </c>
      <c r="J48" s="21">
        <f t="shared" si="6"/>
        <v>5.0159500000000001</v>
      </c>
      <c r="K48" s="21">
        <f t="shared" si="7"/>
        <v>6.4693499999999995</v>
      </c>
      <c r="L48" s="21">
        <f t="shared" si="8"/>
        <v>1.0449000000000002</v>
      </c>
      <c r="M48" s="157">
        <f t="shared" si="9"/>
        <v>21.5</v>
      </c>
      <c r="N48" s="22"/>
      <c r="P48" s="37">
        <f t="shared" si="12"/>
        <v>8.9697999999999993</v>
      </c>
      <c r="Q48" s="37">
        <f t="shared" si="13"/>
        <v>5.0159500000000001</v>
      </c>
      <c r="R48" s="37">
        <f t="shared" si="14"/>
        <v>6.4693499999999995</v>
      </c>
      <c r="S48" s="37">
        <f t="shared" si="15"/>
        <v>1.0449000000000002</v>
      </c>
      <c r="T48" s="37">
        <f t="shared" si="10"/>
        <v>21.5</v>
      </c>
    </row>
    <row r="49" spans="1:20">
      <c r="A49" s="8" t="s">
        <v>91</v>
      </c>
      <c r="B49" s="197">
        <v>21.5</v>
      </c>
      <c r="C49" s="197">
        <v>21.5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8.9697999999999993</v>
      </c>
      <c r="J49" s="21">
        <f t="shared" si="6"/>
        <v>5.0159500000000001</v>
      </c>
      <c r="K49" s="21">
        <f t="shared" si="7"/>
        <v>6.4693499999999995</v>
      </c>
      <c r="L49" s="21">
        <f t="shared" si="8"/>
        <v>1.0449000000000002</v>
      </c>
      <c r="M49" s="157">
        <f t="shared" si="9"/>
        <v>21.5</v>
      </c>
      <c r="N49" s="22"/>
      <c r="P49" s="37">
        <f t="shared" si="12"/>
        <v>8.9697999999999993</v>
      </c>
      <c r="Q49" s="37">
        <f t="shared" si="13"/>
        <v>5.0159500000000001</v>
      </c>
      <c r="R49" s="37">
        <f t="shared" si="14"/>
        <v>6.4693499999999995</v>
      </c>
      <c r="S49" s="37">
        <f t="shared" si="15"/>
        <v>1.0449000000000002</v>
      </c>
      <c r="T49" s="37">
        <f t="shared" si="10"/>
        <v>21.5</v>
      </c>
    </row>
    <row r="50" spans="1:20">
      <c r="A50" s="8" t="s">
        <v>92</v>
      </c>
      <c r="B50" s="197">
        <v>21.5</v>
      </c>
      <c r="C50" s="197">
        <v>21.5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8.9697999999999993</v>
      </c>
      <c r="J50" s="21">
        <f t="shared" si="6"/>
        <v>5.0159500000000001</v>
      </c>
      <c r="K50" s="21">
        <f t="shared" si="7"/>
        <v>6.4693499999999995</v>
      </c>
      <c r="L50" s="21">
        <f t="shared" si="8"/>
        <v>1.0449000000000002</v>
      </c>
      <c r="M50" s="157">
        <f t="shared" si="9"/>
        <v>21.5</v>
      </c>
      <c r="N50" s="22"/>
      <c r="P50" s="37">
        <f t="shared" si="12"/>
        <v>8.9697999999999993</v>
      </c>
      <c r="Q50" s="37">
        <f t="shared" si="13"/>
        <v>5.0159500000000001</v>
      </c>
      <c r="R50" s="37">
        <f t="shared" si="14"/>
        <v>6.4693499999999995</v>
      </c>
      <c r="S50" s="37">
        <f t="shared" si="15"/>
        <v>1.0449000000000002</v>
      </c>
      <c r="T50" s="37">
        <f t="shared" si="10"/>
        <v>21.5</v>
      </c>
    </row>
    <row r="51" spans="1:20">
      <c r="A51" s="8" t="s">
        <v>93</v>
      </c>
      <c r="B51" s="197">
        <v>21.5</v>
      </c>
      <c r="C51" s="197">
        <v>21.5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8.9697999999999993</v>
      </c>
      <c r="J51" s="21">
        <f t="shared" si="6"/>
        <v>5.0159500000000001</v>
      </c>
      <c r="K51" s="21">
        <f t="shared" si="7"/>
        <v>6.4693499999999995</v>
      </c>
      <c r="L51" s="21">
        <f t="shared" si="8"/>
        <v>1.0449000000000002</v>
      </c>
      <c r="M51" s="157">
        <f t="shared" si="9"/>
        <v>21.5</v>
      </c>
      <c r="N51" s="22"/>
      <c r="P51" s="37">
        <f t="shared" si="12"/>
        <v>8.9697999999999993</v>
      </c>
      <c r="Q51" s="37">
        <f t="shared" si="13"/>
        <v>5.0159500000000001</v>
      </c>
      <c r="R51" s="37">
        <f t="shared" si="14"/>
        <v>6.4693499999999995</v>
      </c>
      <c r="S51" s="37">
        <f t="shared" si="15"/>
        <v>1.0449000000000002</v>
      </c>
      <c r="T51" s="37">
        <f t="shared" si="10"/>
        <v>21.5</v>
      </c>
    </row>
    <row r="52" spans="1:20">
      <c r="A52" s="8" t="s">
        <v>94</v>
      </c>
      <c r="B52" s="197">
        <v>21.5</v>
      </c>
      <c r="C52" s="197">
        <v>21.5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8.9697999999999993</v>
      </c>
      <c r="J52" s="21">
        <f t="shared" si="6"/>
        <v>5.0159500000000001</v>
      </c>
      <c r="K52" s="21">
        <f t="shared" si="7"/>
        <v>6.4693499999999995</v>
      </c>
      <c r="L52" s="21">
        <f t="shared" si="8"/>
        <v>1.0449000000000002</v>
      </c>
      <c r="M52" s="157">
        <f t="shared" si="9"/>
        <v>21.5</v>
      </c>
      <c r="N52" s="22"/>
      <c r="P52" s="37">
        <f t="shared" si="12"/>
        <v>8.9697999999999993</v>
      </c>
      <c r="Q52" s="37">
        <f t="shared" si="13"/>
        <v>5.0159500000000001</v>
      </c>
      <c r="R52" s="37">
        <f t="shared" si="14"/>
        <v>6.4693499999999995</v>
      </c>
      <c r="S52" s="37">
        <f t="shared" si="15"/>
        <v>1.0449000000000002</v>
      </c>
      <c r="T52" s="37">
        <f t="shared" si="10"/>
        <v>21.5</v>
      </c>
    </row>
    <row r="53" spans="1:20">
      <c r="A53" s="8" t="s">
        <v>95</v>
      </c>
      <c r="B53" s="197">
        <v>21.5</v>
      </c>
      <c r="C53" s="197">
        <v>21.5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8.9697999999999993</v>
      </c>
      <c r="J53" s="21">
        <f t="shared" si="6"/>
        <v>5.0159500000000001</v>
      </c>
      <c r="K53" s="21">
        <f t="shared" si="7"/>
        <v>6.4693499999999995</v>
      </c>
      <c r="L53" s="21">
        <f t="shared" si="8"/>
        <v>1.0449000000000002</v>
      </c>
      <c r="M53" s="157">
        <f t="shared" si="9"/>
        <v>21.5</v>
      </c>
      <c r="N53" s="22"/>
      <c r="P53" s="37">
        <f t="shared" si="12"/>
        <v>8.9697999999999993</v>
      </c>
      <c r="Q53" s="37">
        <f t="shared" si="13"/>
        <v>5.0159500000000001</v>
      </c>
      <c r="R53" s="37">
        <f t="shared" si="14"/>
        <v>6.4693499999999995</v>
      </c>
      <c r="S53" s="37">
        <f t="shared" si="15"/>
        <v>1.0449000000000002</v>
      </c>
      <c r="T53" s="37">
        <f t="shared" si="10"/>
        <v>21.5</v>
      </c>
    </row>
    <row r="54" spans="1:20">
      <c r="A54" s="8" t="s">
        <v>96</v>
      </c>
      <c r="B54" s="197">
        <v>21.5</v>
      </c>
      <c r="C54" s="197">
        <v>21.5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8.9697999999999993</v>
      </c>
      <c r="J54" s="21">
        <f t="shared" si="6"/>
        <v>5.0159500000000001</v>
      </c>
      <c r="K54" s="21">
        <f t="shared" si="7"/>
        <v>6.4693499999999995</v>
      </c>
      <c r="L54" s="21">
        <f t="shared" si="8"/>
        <v>1.0449000000000002</v>
      </c>
      <c r="M54" s="157">
        <f t="shared" si="9"/>
        <v>21.5</v>
      </c>
      <c r="N54" s="22"/>
      <c r="P54" s="37">
        <f t="shared" si="12"/>
        <v>8.9697999999999993</v>
      </c>
      <c r="Q54" s="37">
        <f t="shared" si="13"/>
        <v>5.0159500000000001</v>
      </c>
      <c r="R54" s="37">
        <f t="shared" si="14"/>
        <v>6.4693499999999995</v>
      </c>
      <c r="S54" s="37">
        <f t="shared" si="15"/>
        <v>1.0449000000000002</v>
      </c>
      <c r="T54" s="37">
        <f t="shared" si="10"/>
        <v>21.5</v>
      </c>
    </row>
    <row r="55" spans="1:20">
      <c r="A55" s="8" t="s">
        <v>97</v>
      </c>
      <c r="B55" s="197">
        <v>23.8</v>
      </c>
      <c r="C55" s="197">
        <v>23.8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9.9293600000000009</v>
      </c>
      <c r="J55" s="21">
        <f t="shared" si="6"/>
        <v>5.5525400000000005</v>
      </c>
      <c r="K55" s="21">
        <f t="shared" si="7"/>
        <v>7.1614200000000006</v>
      </c>
      <c r="L55" s="21">
        <f t="shared" si="8"/>
        <v>1.1566800000000002</v>
      </c>
      <c r="M55" s="157">
        <f t="shared" si="9"/>
        <v>23.800000000000004</v>
      </c>
      <c r="N55" s="22"/>
      <c r="P55" s="37">
        <f t="shared" si="12"/>
        <v>9.9293600000000009</v>
      </c>
      <c r="Q55" s="37">
        <f t="shared" si="13"/>
        <v>5.5525400000000005</v>
      </c>
      <c r="R55" s="37">
        <f t="shared" si="14"/>
        <v>7.1614200000000006</v>
      </c>
      <c r="S55" s="37">
        <f t="shared" si="15"/>
        <v>1.1566800000000002</v>
      </c>
      <c r="T55" s="37">
        <f t="shared" si="10"/>
        <v>23.800000000000004</v>
      </c>
    </row>
    <row r="56" spans="1:20">
      <c r="A56" s="8" t="s">
        <v>98</v>
      </c>
      <c r="B56" s="197">
        <v>26</v>
      </c>
      <c r="C56" s="197">
        <v>25.6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10.68032</v>
      </c>
      <c r="J56" s="21">
        <f t="shared" si="6"/>
        <v>5.9724799999999991</v>
      </c>
      <c r="K56" s="21">
        <f t="shared" si="7"/>
        <v>7.7030400000000006</v>
      </c>
      <c r="L56" s="21">
        <f t="shared" si="8"/>
        <v>1.2441600000000002</v>
      </c>
      <c r="M56" s="157">
        <f t="shared" si="9"/>
        <v>25.6</v>
      </c>
      <c r="N56" s="22"/>
      <c r="P56" s="37">
        <f t="shared" si="12"/>
        <v>10.68032</v>
      </c>
      <c r="Q56" s="37">
        <f t="shared" si="13"/>
        <v>5.9724799999999991</v>
      </c>
      <c r="R56" s="37">
        <f t="shared" si="14"/>
        <v>7.7030400000000006</v>
      </c>
      <c r="S56" s="37">
        <f t="shared" si="15"/>
        <v>1.2441600000000002</v>
      </c>
      <c r="T56" s="37">
        <f t="shared" si="10"/>
        <v>25.6</v>
      </c>
    </row>
    <row r="57" spans="1:20">
      <c r="A57" s="8" t="s">
        <v>99</v>
      </c>
      <c r="B57" s="197">
        <v>25.6</v>
      </c>
      <c r="C57" s="197">
        <v>25.6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10.68032</v>
      </c>
      <c r="J57" s="21">
        <f t="shared" si="6"/>
        <v>5.9724799999999991</v>
      </c>
      <c r="K57" s="21">
        <f t="shared" si="7"/>
        <v>7.7030400000000006</v>
      </c>
      <c r="L57" s="21">
        <f t="shared" si="8"/>
        <v>1.2441600000000002</v>
      </c>
      <c r="M57" s="157">
        <f t="shared" si="9"/>
        <v>25.6</v>
      </c>
      <c r="N57" s="22"/>
      <c r="P57" s="37">
        <f t="shared" si="12"/>
        <v>10.68032</v>
      </c>
      <c r="Q57" s="37">
        <f t="shared" si="13"/>
        <v>5.9724799999999991</v>
      </c>
      <c r="R57" s="37">
        <f t="shared" si="14"/>
        <v>7.7030400000000006</v>
      </c>
      <c r="S57" s="37">
        <f t="shared" si="15"/>
        <v>1.2441600000000002</v>
      </c>
      <c r="T57" s="37">
        <f t="shared" si="10"/>
        <v>25.6</v>
      </c>
    </row>
    <row r="58" spans="1:20">
      <c r="A58" s="8" t="s">
        <v>100</v>
      </c>
      <c r="B58" s="197">
        <v>25.6</v>
      </c>
      <c r="C58" s="197">
        <v>25.6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10.68032</v>
      </c>
      <c r="J58" s="21">
        <f t="shared" si="6"/>
        <v>5.9724799999999991</v>
      </c>
      <c r="K58" s="21">
        <f t="shared" si="7"/>
        <v>7.7030400000000006</v>
      </c>
      <c r="L58" s="21">
        <f t="shared" si="8"/>
        <v>1.2441600000000002</v>
      </c>
      <c r="M58" s="157">
        <f t="shared" si="9"/>
        <v>25.6</v>
      </c>
      <c r="N58" s="22"/>
      <c r="P58" s="37">
        <f t="shared" si="12"/>
        <v>10.68032</v>
      </c>
      <c r="Q58" s="37">
        <f t="shared" si="13"/>
        <v>5.9724799999999991</v>
      </c>
      <c r="R58" s="37">
        <f t="shared" si="14"/>
        <v>7.7030400000000006</v>
      </c>
      <c r="S58" s="37">
        <f t="shared" si="15"/>
        <v>1.2441600000000002</v>
      </c>
      <c r="T58" s="37">
        <f t="shared" si="10"/>
        <v>25.6</v>
      </c>
    </row>
    <row r="59" spans="1:20">
      <c r="A59" s="8" t="s">
        <v>101</v>
      </c>
      <c r="B59" s="197">
        <v>25.6</v>
      </c>
      <c r="C59" s="197">
        <v>25.6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10.68032</v>
      </c>
      <c r="J59" s="21">
        <f t="shared" si="6"/>
        <v>5.9724799999999991</v>
      </c>
      <c r="K59" s="21">
        <f t="shared" si="7"/>
        <v>7.7030400000000006</v>
      </c>
      <c r="L59" s="21">
        <f t="shared" si="8"/>
        <v>1.2441600000000002</v>
      </c>
      <c r="M59" s="157">
        <f t="shared" si="9"/>
        <v>25.6</v>
      </c>
      <c r="N59" s="22"/>
      <c r="P59" s="37">
        <f t="shared" si="12"/>
        <v>10.68032</v>
      </c>
      <c r="Q59" s="37">
        <f t="shared" si="13"/>
        <v>5.9724799999999991</v>
      </c>
      <c r="R59" s="37">
        <f t="shared" si="14"/>
        <v>7.7030400000000006</v>
      </c>
      <c r="S59" s="37">
        <f t="shared" si="15"/>
        <v>1.2441600000000002</v>
      </c>
      <c r="T59" s="37">
        <f t="shared" si="10"/>
        <v>25.6</v>
      </c>
    </row>
    <row r="60" spans="1:20">
      <c r="A60" s="8" t="s">
        <v>102</v>
      </c>
      <c r="B60" s="197">
        <v>25.6</v>
      </c>
      <c r="C60" s="197">
        <v>25.6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10.68032</v>
      </c>
      <c r="J60" s="21">
        <f t="shared" si="6"/>
        <v>5.9724799999999991</v>
      </c>
      <c r="K60" s="21">
        <f t="shared" si="7"/>
        <v>7.7030400000000006</v>
      </c>
      <c r="L60" s="21">
        <f t="shared" si="8"/>
        <v>1.2441600000000002</v>
      </c>
      <c r="M60" s="157">
        <f t="shared" si="9"/>
        <v>25.6</v>
      </c>
      <c r="N60" s="22"/>
      <c r="P60" s="37">
        <f t="shared" si="12"/>
        <v>10.68032</v>
      </c>
      <c r="Q60" s="37">
        <f t="shared" si="13"/>
        <v>5.9724799999999991</v>
      </c>
      <c r="R60" s="37">
        <f t="shared" si="14"/>
        <v>7.7030400000000006</v>
      </c>
      <c r="S60" s="37">
        <f t="shared" si="15"/>
        <v>1.2441600000000002</v>
      </c>
      <c r="T60" s="37">
        <f t="shared" si="10"/>
        <v>25.6</v>
      </c>
    </row>
    <row r="61" spans="1:20">
      <c r="A61" s="8" t="s">
        <v>103</v>
      </c>
      <c r="B61" s="197">
        <v>25.6</v>
      </c>
      <c r="C61" s="197">
        <v>25.6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10.68032</v>
      </c>
      <c r="J61" s="21">
        <f t="shared" si="6"/>
        <v>5.9724799999999991</v>
      </c>
      <c r="K61" s="21">
        <f t="shared" si="7"/>
        <v>7.7030400000000006</v>
      </c>
      <c r="L61" s="21">
        <f t="shared" si="8"/>
        <v>1.2441600000000002</v>
      </c>
      <c r="M61" s="157">
        <f t="shared" si="9"/>
        <v>25.6</v>
      </c>
      <c r="N61" s="22"/>
      <c r="P61" s="37">
        <f t="shared" si="12"/>
        <v>10.68032</v>
      </c>
      <c r="Q61" s="37">
        <f t="shared" si="13"/>
        <v>5.9724799999999991</v>
      </c>
      <c r="R61" s="37">
        <f t="shared" si="14"/>
        <v>7.7030400000000006</v>
      </c>
      <c r="S61" s="37">
        <f t="shared" si="15"/>
        <v>1.2441600000000002</v>
      </c>
      <c r="T61" s="37">
        <f t="shared" si="10"/>
        <v>25.6</v>
      </c>
    </row>
    <row r="62" spans="1:20">
      <c r="A62" s="8" t="s">
        <v>104</v>
      </c>
      <c r="B62" s="197">
        <v>25.6</v>
      </c>
      <c r="C62" s="197">
        <v>25.6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10.68032</v>
      </c>
      <c r="J62" s="21">
        <f t="shared" si="6"/>
        <v>5.9724799999999991</v>
      </c>
      <c r="K62" s="21">
        <f t="shared" si="7"/>
        <v>7.7030400000000006</v>
      </c>
      <c r="L62" s="21">
        <f t="shared" si="8"/>
        <v>1.2441600000000002</v>
      </c>
      <c r="M62" s="157">
        <f t="shared" si="9"/>
        <v>25.6</v>
      </c>
      <c r="N62" s="22"/>
      <c r="P62" s="37">
        <f t="shared" si="12"/>
        <v>10.68032</v>
      </c>
      <c r="Q62" s="37">
        <f t="shared" si="13"/>
        <v>5.9724799999999991</v>
      </c>
      <c r="R62" s="37">
        <f t="shared" si="14"/>
        <v>7.7030400000000006</v>
      </c>
      <c r="S62" s="37">
        <f t="shared" si="15"/>
        <v>1.2441600000000002</v>
      </c>
      <c r="T62" s="37">
        <f t="shared" si="10"/>
        <v>25.6</v>
      </c>
    </row>
    <row r="63" spans="1:20">
      <c r="A63" s="8" t="s">
        <v>105</v>
      </c>
      <c r="B63" s="197">
        <v>25.6</v>
      </c>
      <c r="C63" s="197">
        <v>25.6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10.68032</v>
      </c>
      <c r="J63" s="21">
        <f t="shared" si="6"/>
        <v>5.9724799999999991</v>
      </c>
      <c r="K63" s="21">
        <f t="shared" si="7"/>
        <v>7.7030400000000006</v>
      </c>
      <c r="L63" s="21">
        <f t="shared" si="8"/>
        <v>1.2441600000000002</v>
      </c>
      <c r="M63" s="157">
        <f t="shared" si="9"/>
        <v>25.6</v>
      </c>
      <c r="N63" s="22"/>
      <c r="P63" s="37">
        <f t="shared" si="12"/>
        <v>10.68032</v>
      </c>
      <c r="Q63" s="37">
        <f t="shared" si="13"/>
        <v>5.9724799999999991</v>
      </c>
      <c r="R63" s="37">
        <f t="shared" si="14"/>
        <v>7.7030400000000006</v>
      </c>
      <c r="S63" s="37">
        <f t="shared" si="15"/>
        <v>1.2441600000000002</v>
      </c>
      <c r="T63" s="37">
        <f t="shared" si="10"/>
        <v>25.6</v>
      </c>
    </row>
    <row r="64" spans="1:20">
      <c r="A64" s="8" t="s">
        <v>106</v>
      </c>
      <c r="B64" s="197">
        <v>25.6</v>
      </c>
      <c r="C64" s="197">
        <v>25.6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10.68032</v>
      </c>
      <c r="J64" s="21">
        <f t="shared" si="6"/>
        <v>5.9724799999999991</v>
      </c>
      <c r="K64" s="21">
        <f t="shared" si="7"/>
        <v>7.7030400000000006</v>
      </c>
      <c r="L64" s="21">
        <f t="shared" si="8"/>
        <v>1.2441600000000002</v>
      </c>
      <c r="M64" s="157">
        <f t="shared" si="9"/>
        <v>25.6</v>
      </c>
      <c r="N64" s="22"/>
      <c r="P64" s="37">
        <f t="shared" si="12"/>
        <v>10.68032</v>
      </c>
      <c r="Q64" s="37">
        <f t="shared" si="13"/>
        <v>5.9724799999999991</v>
      </c>
      <c r="R64" s="37">
        <f t="shared" si="14"/>
        <v>7.7030400000000006</v>
      </c>
      <c r="S64" s="37">
        <f t="shared" si="15"/>
        <v>1.2441600000000002</v>
      </c>
      <c r="T64" s="37">
        <f t="shared" si="10"/>
        <v>25.6</v>
      </c>
    </row>
    <row r="65" spans="1:20">
      <c r="A65" s="8" t="s">
        <v>107</v>
      </c>
      <c r="B65" s="197">
        <v>25.6</v>
      </c>
      <c r="C65" s="197">
        <v>25.6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10.68032</v>
      </c>
      <c r="J65" s="21">
        <f t="shared" si="6"/>
        <v>5.9724799999999991</v>
      </c>
      <c r="K65" s="21">
        <f t="shared" si="7"/>
        <v>7.7030400000000006</v>
      </c>
      <c r="L65" s="21">
        <f t="shared" si="8"/>
        <v>1.2441600000000002</v>
      </c>
      <c r="M65" s="157">
        <f t="shared" si="9"/>
        <v>25.6</v>
      </c>
      <c r="N65" s="22"/>
      <c r="P65" s="37">
        <f t="shared" si="12"/>
        <v>10.68032</v>
      </c>
      <c r="Q65" s="37">
        <f t="shared" si="13"/>
        <v>5.9724799999999991</v>
      </c>
      <c r="R65" s="37">
        <f t="shared" si="14"/>
        <v>7.7030400000000006</v>
      </c>
      <c r="S65" s="37">
        <f t="shared" si="15"/>
        <v>1.2441600000000002</v>
      </c>
      <c r="T65" s="37">
        <f t="shared" si="10"/>
        <v>25.6</v>
      </c>
    </row>
    <row r="66" spans="1:20">
      <c r="A66" s="8" t="s">
        <v>108</v>
      </c>
      <c r="B66" s="197">
        <v>25.6</v>
      </c>
      <c r="C66" s="197">
        <v>25.6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10.68032</v>
      </c>
      <c r="J66" s="21">
        <f t="shared" si="6"/>
        <v>5.9724799999999991</v>
      </c>
      <c r="K66" s="21">
        <f t="shared" si="7"/>
        <v>7.7030400000000006</v>
      </c>
      <c r="L66" s="21">
        <f t="shared" si="8"/>
        <v>1.2441600000000002</v>
      </c>
      <c r="M66" s="157">
        <f t="shared" si="9"/>
        <v>25.6</v>
      </c>
      <c r="N66" s="22"/>
      <c r="P66" s="37">
        <f t="shared" si="12"/>
        <v>10.68032</v>
      </c>
      <c r="Q66" s="37">
        <f t="shared" si="13"/>
        <v>5.9724799999999991</v>
      </c>
      <c r="R66" s="37">
        <f t="shared" si="14"/>
        <v>7.7030400000000006</v>
      </c>
      <c r="S66" s="37">
        <f t="shared" si="15"/>
        <v>1.2441600000000002</v>
      </c>
      <c r="T66" s="37">
        <f t="shared" si="10"/>
        <v>25.6</v>
      </c>
    </row>
    <row r="67" spans="1:20">
      <c r="A67" s="8" t="s">
        <v>109</v>
      </c>
      <c r="B67" s="197">
        <v>25.6</v>
      </c>
      <c r="C67" s="197">
        <v>25.6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10.68032</v>
      </c>
      <c r="J67" s="21">
        <f t="shared" si="6"/>
        <v>5.9724799999999991</v>
      </c>
      <c r="K67" s="21">
        <f t="shared" si="7"/>
        <v>7.7030400000000006</v>
      </c>
      <c r="L67" s="21">
        <f t="shared" si="8"/>
        <v>1.2441600000000002</v>
      </c>
      <c r="M67" s="157">
        <f t="shared" si="9"/>
        <v>25.6</v>
      </c>
      <c r="N67" s="22"/>
      <c r="P67" s="37">
        <f t="shared" ref="P67:P98" si="17">I67</f>
        <v>10.68032</v>
      </c>
      <c r="Q67" s="37">
        <f t="shared" ref="Q67:Q98" si="18">J67</f>
        <v>5.9724799999999991</v>
      </c>
      <c r="R67" s="37">
        <f t="shared" ref="R67:R98" si="19">K67</f>
        <v>7.7030400000000006</v>
      </c>
      <c r="S67" s="37">
        <f t="shared" ref="S67:S98" si="20">L67</f>
        <v>1.2441600000000002</v>
      </c>
      <c r="T67" s="37">
        <f t="shared" si="10"/>
        <v>25.6</v>
      </c>
    </row>
    <row r="68" spans="1:20">
      <c r="A68" s="8" t="s">
        <v>110</v>
      </c>
      <c r="B68" s="197">
        <v>25.6</v>
      </c>
      <c r="C68" s="197">
        <v>25.6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10.68032</v>
      </c>
      <c r="J68" s="21">
        <f t="shared" ref="J68:J98" si="22">C68*E68/100</f>
        <v>5.9724799999999991</v>
      </c>
      <c r="K68" s="21">
        <f t="shared" ref="K68:K98" si="23">C68*F68/100</f>
        <v>7.7030400000000006</v>
      </c>
      <c r="L68" s="21">
        <f t="shared" ref="L68:L98" si="24">C68*G68/100</f>
        <v>1.2441600000000002</v>
      </c>
      <c r="M68" s="157">
        <f t="shared" ref="M68:M98" si="25">SUM(I68:L68)</f>
        <v>25.6</v>
      </c>
      <c r="N68" s="22"/>
      <c r="P68" s="37">
        <f t="shared" si="17"/>
        <v>10.68032</v>
      </c>
      <c r="Q68" s="37">
        <f t="shared" si="18"/>
        <v>5.9724799999999991</v>
      </c>
      <c r="R68" s="37">
        <f t="shared" si="19"/>
        <v>7.7030400000000006</v>
      </c>
      <c r="S68" s="37">
        <f t="shared" si="20"/>
        <v>1.2441600000000002</v>
      </c>
      <c r="T68" s="37">
        <f t="shared" ref="T68:T99" si="26">SUM(P68:S68)</f>
        <v>25.6</v>
      </c>
    </row>
    <row r="69" spans="1:20">
      <c r="A69" s="8" t="s">
        <v>111</v>
      </c>
      <c r="B69" s="197">
        <v>25.6</v>
      </c>
      <c r="C69" s="197">
        <v>25.6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10.68032</v>
      </c>
      <c r="J69" s="21">
        <f t="shared" si="22"/>
        <v>5.9724799999999991</v>
      </c>
      <c r="K69" s="21">
        <f t="shared" si="23"/>
        <v>7.7030400000000006</v>
      </c>
      <c r="L69" s="21">
        <f t="shared" si="24"/>
        <v>1.2441600000000002</v>
      </c>
      <c r="M69" s="157">
        <f t="shared" si="25"/>
        <v>25.6</v>
      </c>
      <c r="N69" s="22"/>
      <c r="P69" s="37">
        <f t="shared" si="17"/>
        <v>10.68032</v>
      </c>
      <c r="Q69" s="37">
        <f t="shared" si="18"/>
        <v>5.9724799999999991</v>
      </c>
      <c r="R69" s="37">
        <f t="shared" si="19"/>
        <v>7.7030400000000006</v>
      </c>
      <c r="S69" s="37">
        <f t="shared" si="20"/>
        <v>1.2441600000000002</v>
      </c>
      <c r="T69" s="37">
        <f t="shared" si="26"/>
        <v>25.6</v>
      </c>
    </row>
    <row r="70" spans="1:20">
      <c r="A70" s="8" t="s">
        <v>112</v>
      </c>
      <c r="B70" s="197">
        <v>23.6</v>
      </c>
      <c r="C70" s="197">
        <v>23.6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9.8459199999999996</v>
      </c>
      <c r="J70" s="21">
        <f t="shared" si="22"/>
        <v>5.5058799999999994</v>
      </c>
      <c r="K70" s="21">
        <f t="shared" si="23"/>
        <v>7.1012400000000007</v>
      </c>
      <c r="L70" s="21">
        <f t="shared" si="24"/>
        <v>1.1469600000000002</v>
      </c>
      <c r="M70" s="157">
        <f t="shared" si="25"/>
        <v>23.6</v>
      </c>
      <c r="N70" s="22"/>
      <c r="P70" s="37">
        <f t="shared" si="17"/>
        <v>9.8459199999999996</v>
      </c>
      <c r="Q70" s="37">
        <f t="shared" si="18"/>
        <v>5.5058799999999994</v>
      </c>
      <c r="R70" s="37">
        <f t="shared" si="19"/>
        <v>7.1012400000000007</v>
      </c>
      <c r="S70" s="37">
        <f t="shared" si="20"/>
        <v>1.1469600000000002</v>
      </c>
      <c r="T70" s="37">
        <f t="shared" si="26"/>
        <v>23.6</v>
      </c>
    </row>
    <row r="71" spans="1:20">
      <c r="A71" s="8" t="s">
        <v>113</v>
      </c>
      <c r="B71" s="197">
        <v>23.6</v>
      </c>
      <c r="C71" s="197">
        <v>23.6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9.8459199999999996</v>
      </c>
      <c r="J71" s="21">
        <f t="shared" si="22"/>
        <v>5.5058799999999994</v>
      </c>
      <c r="K71" s="21">
        <f t="shared" si="23"/>
        <v>7.1012400000000007</v>
      </c>
      <c r="L71" s="21">
        <f t="shared" si="24"/>
        <v>1.1469600000000002</v>
      </c>
      <c r="M71" s="157">
        <f t="shared" si="25"/>
        <v>23.6</v>
      </c>
      <c r="N71" s="22"/>
      <c r="P71" s="37">
        <f t="shared" si="17"/>
        <v>9.8459199999999996</v>
      </c>
      <c r="Q71" s="37">
        <f t="shared" si="18"/>
        <v>5.5058799999999994</v>
      </c>
      <c r="R71" s="37">
        <f t="shared" si="19"/>
        <v>7.1012400000000007</v>
      </c>
      <c r="S71" s="37">
        <f t="shared" si="20"/>
        <v>1.1469600000000002</v>
      </c>
      <c r="T71" s="37">
        <f t="shared" si="26"/>
        <v>23.6</v>
      </c>
    </row>
    <row r="72" spans="1:20">
      <c r="A72" s="8" t="s">
        <v>114</v>
      </c>
      <c r="B72" s="197">
        <v>23.6</v>
      </c>
      <c r="C72" s="197">
        <v>23.6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9.8459199999999996</v>
      </c>
      <c r="J72" s="21">
        <f t="shared" si="22"/>
        <v>5.5058799999999994</v>
      </c>
      <c r="K72" s="21">
        <f t="shared" si="23"/>
        <v>7.1012400000000007</v>
      </c>
      <c r="L72" s="21">
        <f t="shared" si="24"/>
        <v>1.1469600000000002</v>
      </c>
      <c r="M72" s="157">
        <f t="shared" si="25"/>
        <v>23.6</v>
      </c>
      <c r="N72" s="22"/>
      <c r="P72" s="37">
        <f t="shared" si="17"/>
        <v>9.8459199999999996</v>
      </c>
      <c r="Q72" s="37">
        <f t="shared" si="18"/>
        <v>5.5058799999999994</v>
      </c>
      <c r="R72" s="37">
        <f t="shared" si="19"/>
        <v>7.1012400000000007</v>
      </c>
      <c r="S72" s="37">
        <f t="shared" si="20"/>
        <v>1.1469600000000002</v>
      </c>
      <c r="T72" s="37">
        <f t="shared" si="26"/>
        <v>23.6</v>
      </c>
    </row>
    <row r="73" spans="1:20">
      <c r="A73" s="8" t="s">
        <v>115</v>
      </c>
      <c r="B73" s="197">
        <v>23.6</v>
      </c>
      <c r="C73" s="197">
        <v>23.6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9.8459199999999996</v>
      </c>
      <c r="J73" s="21">
        <f t="shared" si="22"/>
        <v>5.5058799999999994</v>
      </c>
      <c r="K73" s="21">
        <f t="shared" si="23"/>
        <v>7.1012400000000007</v>
      </c>
      <c r="L73" s="21">
        <f t="shared" si="24"/>
        <v>1.1469600000000002</v>
      </c>
      <c r="M73" s="157">
        <f t="shared" si="25"/>
        <v>23.6</v>
      </c>
      <c r="N73" s="22"/>
      <c r="P73" s="37">
        <f t="shared" si="17"/>
        <v>9.8459199999999996</v>
      </c>
      <c r="Q73" s="37">
        <f t="shared" si="18"/>
        <v>5.5058799999999994</v>
      </c>
      <c r="R73" s="37">
        <f t="shared" si="19"/>
        <v>7.1012400000000007</v>
      </c>
      <c r="S73" s="37">
        <f t="shared" si="20"/>
        <v>1.1469600000000002</v>
      </c>
      <c r="T73" s="37">
        <f t="shared" si="26"/>
        <v>23.6</v>
      </c>
    </row>
    <row r="74" spans="1:20">
      <c r="A74" s="8" t="s">
        <v>116</v>
      </c>
      <c r="B74" s="197">
        <v>23.6</v>
      </c>
      <c r="C74" s="197">
        <v>23.6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9.8459199999999996</v>
      </c>
      <c r="J74" s="21">
        <f t="shared" si="22"/>
        <v>5.5058799999999994</v>
      </c>
      <c r="K74" s="21">
        <f t="shared" si="23"/>
        <v>7.1012400000000007</v>
      </c>
      <c r="L74" s="21">
        <f t="shared" si="24"/>
        <v>1.1469600000000002</v>
      </c>
      <c r="M74" s="157">
        <f t="shared" si="25"/>
        <v>23.6</v>
      </c>
      <c r="N74" s="22"/>
      <c r="P74" s="37">
        <f t="shared" si="17"/>
        <v>9.8459199999999996</v>
      </c>
      <c r="Q74" s="37">
        <f t="shared" si="18"/>
        <v>5.5058799999999994</v>
      </c>
      <c r="R74" s="37">
        <f t="shared" si="19"/>
        <v>7.1012400000000007</v>
      </c>
      <c r="S74" s="37">
        <f t="shared" si="20"/>
        <v>1.1469600000000002</v>
      </c>
      <c r="T74" s="37">
        <f t="shared" si="26"/>
        <v>23.6</v>
      </c>
    </row>
    <row r="75" spans="1:20">
      <c r="A75" s="8" t="s">
        <v>117</v>
      </c>
      <c r="B75" s="197">
        <v>23.6</v>
      </c>
      <c r="C75" s="197">
        <v>23.6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9.8459199999999996</v>
      </c>
      <c r="J75" s="21">
        <f t="shared" si="22"/>
        <v>5.5058799999999994</v>
      </c>
      <c r="K75" s="21">
        <f t="shared" si="23"/>
        <v>7.1012400000000007</v>
      </c>
      <c r="L75" s="21">
        <f t="shared" si="24"/>
        <v>1.1469600000000002</v>
      </c>
      <c r="M75" s="157">
        <f t="shared" si="25"/>
        <v>23.6</v>
      </c>
      <c r="N75" s="22"/>
      <c r="P75" s="37">
        <f t="shared" si="17"/>
        <v>9.8459199999999996</v>
      </c>
      <c r="Q75" s="37">
        <f t="shared" si="18"/>
        <v>5.5058799999999994</v>
      </c>
      <c r="R75" s="37">
        <f t="shared" si="19"/>
        <v>7.1012400000000007</v>
      </c>
      <c r="S75" s="37">
        <f t="shared" si="20"/>
        <v>1.1469600000000002</v>
      </c>
      <c r="T75" s="37">
        <f t="shared" si="26"/>
        <v>23.6</v>
      </c>
    </row>
    <row r="76" spans="1:20">
      <c r="A76" s="8" t="s">
        <v>118</v>
      </c>
      <c r="B76" s="197">
        <v>23.6</v>
      </c>
      <c r="C76" s="197">
        <v>23.6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9.8459199999999996</v>
      </c>
      <c r="J76" s="21">
        <f t="shared" si="22"/>
        <v>5.5058799999999994</v>
      </c>
      <c r="K76" s="21">
        <f t="shared" si="23"/>
        <v>7.1012400000000007</v>
      </c>
      <c r="L76" s="21">
        <f t="shared" si="24"/>
        <v>1.1469600000000002</v>
      </c>
      <c r="M76" s="157">
        <f t="shared" si="25"/>
        <v>23.6</v>
      </c>
      <c r="N76" s="22"/>
      <c r="P76" s="37">
        <f t="shared" si="17"/>
        <v>9.8459199999999996</v>
      </c>
      <c r="Q76" s="37">
        <f t="shared" si="18"/>
        <v>5.5058799999999994</v>
      </c>
      <c r="R76" s="37">
        <f t="shared" si="19"/>
        <v>7.1012400000000007</v>
      </c>
      <c r="S76" s="37">
        <f t="shared" si="20"/>
        <v>1.1469600000000002</v>
      </c>
      <c r="T76" s="37">
        <f t="shared" si="26"/>
        <v>23.6</v>
      </c>
    </row>
    <row r="77" spans="1:20">
      <c r="A77" s="8" t="s">
        <v>119</v>
      </c>
      <c r="B77" s="197">
        <v>23.6</v>
      </c>
      <c r="C77" s="197">
        <v>23.6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9.8459199999999996</v>
      </c>
      <c r="J77" s="21">
        <f t="shared" si="22"/>
        <v>5.5058799999999994</v>
      </c>
      <c r="K77" s="21">
        <f t="shared" si="23"/>
        <v>7.1012400000000007</v>
      </c>
      <c r="L77" s="21">
        <f t="shared" si="24"/>
        <v>1.1469600000000002</v>
      </c>
      <c r="M77" s="157">
        <f t="shared" si="25"/>
        <v>23.6</v>
      </c>
      <c r="N77" s="22"/>
      <c r="P77" s="37">
        <f t="shared" si="17"/>
        <v>9.8459199999999996</v>
      </c>
      <c r="Q77" s="37">
        <f t="shared" si="18"/>
        <v>5.5058799999999994</v>
      </c>
      <c r="R77" s="37">
        <f t="shared" si="19"/>
        <v>7.1012400000000007</v>
      </c>
      <c r="S77" s="37">
        <f t="shared" si="20"/>
        <v>1.1469600000000002</v>
      </c>
      <c r="T77" s="37">
        <f t="shared" si="26"/>
        <v>23.6</v>
      </c>
    </row>
    <row r="78" spans="1:20">
      <c r="A78" s="8" t="s">
        <v>120</v>
      </c>
      <c r="B78" s="197">
        <v>23.6</v>
      </c>
      <c r="C78" s="197">
        <v>23.6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9.8459199999999996</v>
      </c>
      <c r="J78" s="21">
        <f t="shared" si="22"/>
        <v>5.5058799999999994</v>
      </c>
      <c r="K78" s="21">
        <f t="shared" si="23"/>
        <v>7.1012400000000007</v>
      </c>
      <c r="L78" s="21">
        <f t="shared" si="24"/>
        <v>1.1469600000000002</v>
      </c>
      <c r="M78" s="157">
        <f t="shared" si="25"/>
        <v>23.6</v>
      </c>
      <c r="N78" s="22"/>
      <c r="P78" s="37">
        <f t="shared" si="17"/>
        <v>9.8459199999999996</v>
      </c>
      <c r="Q78" s="37">
        <f t="shared" si="18"/>
        <v>5.5058799999999994</v>
      </c>
      <c r="R78" s="37">
        <f t="shared" si="19"/>
        <v>7.1012400000000007</v>
      </c>
      <c r="S78" s="37">
        <f t="shared" si="20"/>
        <v>1.1469600000000002</v>
      </c>
      <c r="T78" s="37">
        <f t="shared" si="26"/>
        <v>23.6</v>
      </c>
    </row>
    <row r="79" spans="1:20">
      <c r="A79" s="8" t="s">
        <v>121</v>
      </c>
      <c r="B79" s="197">
        <v>23.6</v>
      </c>
      <c r="C79" s="197">
        <v>23.6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9.8459199999999996</v>
      </c>
      <c r="J79" s="21">
        <f t="shared" si="22"/>
        <v>5.5058799999999994</v>
      </c>
      <c r="K79" s="21">
        <f t="shared" si="23"/>
        <v>7.1012400000000007</v>
      </c>
      <c r="L79" s="21">
        <f t="shared" si="24"/>
        <v>1.1469600000000002</v>
      </c>
      <c r="M79" s="157">
        <f t="shared" si="25"/>
        <v>23.6</v>
      </c>
      <c r="N79" s="22"/>
      <c r="P79" s="37">
        <f t="shared" si="17"/>
        <v>9.8459199999999996</v>
      </c>
      <c r="Q79" s="37">
        <f t="shared" si="18"/>
        <v>5.5058799999999994</v>
      </c>
      <c r="R79" s="37">
        <f t="shared" si="19"/>
        <v>7.1012400000000007</v>
      </c>
      <c r="S79" s="37">
        <f t="shared" si="20"/>
        <v>1.1469600000000002</v>
      </c>
      <c r="T79" s="37">
        <f t="shared" si="26"/>
        <v>23.6</v>
      </c>
    </row>
    <row r="80" spans="1:20">
      <c r="A80" s="8" t="s">
        <v>122</v>
      </c>
      <c r="B80" s="197">
        <v>23.6</v>
      </c>
      <c r="C80" s="197">
        <v>23.6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9.8459199999999996</v>
      </c>
      <c r="J80" s="21">
        <f t="shared" si="22"/>
        <v>5.5058799999999994</v>
      </c>
      <c r="K80" s="21">
        <f t="shared" si="23"/>
        <v>7.1012400000000007</v>
      </c>
      <c r="L80" s="21">
        <f t="shared" si="24"/>
        <v>1.1469600000000002</v>
      </c>
      <c r="M80" s="157">
        <f t="shared" si="25"/>
        <v>23.6</v>
      </c>
      <c r="N80" s="22"/>
      <c r="P80" s="37">
        <f t="shared" si="17"/>
        <v>9.8459199999999996</v>
      </c>
      <c r="Q80" s="37">
        <f t="shared" si="18"/>
        <v>5.5058799999999994</v>
      </c>
      <c r="R80" s="37">
        <f t="shared" si="19"/>
        <v>7.1012400000000007</v>
      </c>
      <c r="S80" s="37">
        <f t="shared" si="20"/>
        <v>1.1469600000000002</v>
      </c>
      <c r="T80" s="37">
        <f t="shared" si="26"/>
        <v>23.6</v>
      </c>
    </row>
    <row r="81" spans="1:20">
      <c r="A81" s="8" t="s">
        <v>123</v>
      </c>
      <c r="B81" s="197">
        <v>23.6</v>
      </c>
      <c r="C81" s="197">
        <v>23.6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9.8459199999999996</v>
      </c>
      <c r="J81" s="21">
        <f t="shared" si="22"/>
        <v>5.5058799999999994</v>
      </c>
      <c r="K81" s="21">
        <f t="shared" si="23"/>
        <v>7.1012400000000007</v>
      </c>
      <c r="L81" s="21">
        <f t="shared" si="24"/>
        <v>1.1469600000000002</v>
      </c>
      <c r="M81" s="157">
        <f t="shared" si="25"/>
        <v>23.6</v>
      </c>
      <c r="N81" s="22"/>
      <c r="P81" s="37">
        <f t="shared" si="17"/>
        <v>9.8459199999999996</v>
      </c>
      <c r="Q81" s="37">
        <f t="shared" si="18"/>
        <v>5.5058799999999994</v>
      </c>
      <c r="R81" s="37">
        <f t="shared" si="19"/>
        <v>7.1012400000000007</v>
      </c>
      <c r="S81" s="37">
        <f t="shared" si="20"/>
        <v>1.1469600000000002</v>
      </c>
      <c r="T81" s="37">
        <f t="shared" si="26"/>
        <v>23.6</v>
      </c>
    </row>
    <row r="82" spans="1:20">
      <c r="A82" s="8" t="s">
        <v>124</v>
      </c>
      <c r="B82" s="197">
        <v>23.6</v>
      </c>
      <c r="C82" s="197">
        <v>23.6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9.8459199999999996</v>
      </c>
      <c r="J82" s="21">
        <f t="shared" si="22"/>
        <v>5.5058799999999994</v>
      </c>
      <c r="K82" s="21">
        <f t="shared" si="23"/>
        <v>7.1012400000000007</v>
      </c>
      <c r="L82" s="21">
        <f t="shared" si="24"/>
        <v>1.1469600000000002</v>
      </c>
      <c r="M82" s="157">
        <f t="shared" si="25"/>
        <v>23.6</v>
      </c>
      <c r="N82" s="22"/>
      <c r="P82" s="37">
        <f t="shared" si="17"/>
        <v>9.8459199999999996</v>
      </c>
      <c r="Q82" s="37">
        <f t="shared" si="18"/>
        <v>5.5058799999999994</v>
      </c>
      <c r="R82" s="37">
        <f t="shared" si="19"/>
        <v>7.1012400000000007</v>
      </c>
      <c r="S82" s="37">
        <f t="shared" si="20"/>
        <v>1.1469600000000002</v>
      </c>
      <c r="T82" s="37">
        <f t="shared" si="26"/>
        <v>23.6</v>
      </c>
    </row>
    <row r="83" spans="1:20">
      <c r="A83" s="8" t="s">
        <v>125</v>
      </c>
      <c r="B83" s="197">
        <v>23.6</v>
      </c>
      <c r="C83" s="197">
        <v>23.6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9.8459199999999996</v>
      </c>
      <c r="J83" s="21">
        <f t="shared" si="22"/>
        <v>5.5058799999999994</v>
      </c>
      <c r="K83" s="21">
        <f t="shared" si="23"/>
        <v>7.1012400000000007</v>
      </c>
      <c r="L83" s="21">
        <f t="shared" si="24"/>
        <v>1.1469600000000002</v>
      </c>
      <c r="M83" s="157">
        <f t="shared" si="25"/>
        <v>23.6</v>
      </c>
      <c r="N83" s="22"/>
      <c r="P83" s="37">
        <f t="shared" si="17"/>
        <v>9.8459199999999996</v>
      </c>
      <c r="Q83" s="37">
        <f t="shared" si="18"/>
        <v>5.5058799999999994</v>
      </c>
      <c r="R83" s="37">
        <f t="shared" si="19"/>
        <v>7.1012400000000007</v>
      </c>
      <c r="S83" s="37">
        <f t="shared" si="20"/>
        <v>1.1469600000000002</v>
      </c>
      <c r="T83" s="37">
        <f t="shared" si="26"/>
        <v>23.6</v>
      </c>
    </row>
    <row r="84" spans="1:20">
      <c r="A84" s="8" t="s">
        <v>126</v>
      </c>
      <c r="B84" s="197">
        <v>23.6</v>
      </c>
      <c r="C84" s="197">
        <v>23.6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9.8459199999999996</v>
      </c>
      <c r="J84" s="21">
        <f t="shared" si="22"/>
        <v>5.5058799999999994</v>
      </c>
      <c r="K84" s="21">
        <f t="shared" si="23"/>
        <v>7.1012400000000007</v>
      </c>
      <c r="L84" s="21">
        <f t="shared" si="24"/>
        <v>1.1469600000000002</v>
      </c>
      <c r="M84" s="157">
        <f t="shared" si="25"/>
        <v>23.6</v>
      </c>
      <c r="N84" s="22"/>
      <c r="P84" s="37">
        <f t="shared" si="17"/>
        <v>9.8459199999999996</v>
      </c>
      <c r="Q84" s="37">
        <f t="shared" si="18"/>
        <v>5.5058799999999994</v>
      </c>
      <c r="R84" s="37">
        <f t="shared" si="19"/>
        <v>7.1012400000000007</v>
      </c>
      <c r="S84" s="37">
        <f t="shared" si="20"/>
        <v>1.1469600000000002</v>
      </c>
      <c r="T84" s="37">
        <f t="shared" si="26"/>
        <v>23.6</v>
      </c>
    </row>
    <row r="85" spans="1:20">
      <c r="A85" s="8" t="s">
        <v>127</v>
      </c>
      <c r="B85" s="197">
        <v>23.6</v>
      </c>
      <c r="C85" s="197">
        <v>23.6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9.8459199999999996</v>
      </c>
      <c r="J85" s="21">
        <f t="shared" si="22"/>
        <v>5.5058799999999994</v>
      </c>
      <c r="K85" s="21">
        <f t="shared" si="23"/>
        <v>7.1012400000000007</v>
      </c>
      <c r="L85" s="21">
        <f t="shared" si="24"/>
        <v>1.1469600000000002</v>
      </c>
      <c r="M85" s="157">
        <f t="shared" si="25"/>
        <v>23.6</v>
      </c>
      <c r="N85" s="22"/>
      <c r="P85" s="37">
        <f t="shared" si="17"/>
        <v>9.8459199999999996</v>
      </c>
      <c r="Q85" s="37">
        <f t="shared" si="18"/>
        <v>5.5058799999999994</v>
      </c>
      <c r="R85" s="37">
        <f t="shared" si="19"/>
        <v>7.1012400000000007</v>
      </c>
      <c r="S85" s="37">
        <f t="shared" si="20"/>
        <v>1.1469600000000002</v>
      </c>
      <c r="T85" s="37">
        <f t="shared" si="26"/>
        <v>23.6</v>
      </c>
    </row>
    <row r="86" spans="1:20">
      <c r="A86" s="8" t="s">
        <v>128</v>
      </c>
      <c r="B86" s="197">
        <v>23.6</v>
      </c>
      <c r="C86" s="197">
        <v>23.6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9.8459199999999996</v>
      </c>
      <c r="J86" s="21">
        <f t="shared" si="22"/>
        <v>5.5058799999999994</v>
      </c>
      <c r="K86" s="21">
        <f t="shared" si="23"/>
        <v>7.1012400000000007</v>
      </c>
      <c r="L86" s="21">
        <f t="shared" si="24"/>
        <v>1.1469600000000002</v>
      </c>
      <c r="M86" s="157">
        <f t="shared" si="25"/>
        <v>23.6</v>
      </c>
      <c r="N86" s="22"/>
      <c r="P86" s="37">
        <f t="shared" si="17"/>
        <v>9.8459199999999996</v>
      </c>
      <c r="Q86" s="37">
        <f t="shared" si="18"/>
        <v>5.5058799999999994</v>
      </c>
      <c r="R86" s="37">
        <f t="shared" si="19"/>
        <v>7.1012400000000007</v>
      </c>
      <c r="S86" s="37">
        <f t="shared" si="20"/>
        <v>1.1469600000000002</v>
      </c>
      <c r="T86" s="37">
        <f t="shared" si="26"/>
        <v>23.6</v>
      </c>
    </row>
    <row r="87" spans="1:20">
      <c r="A87" s="8" t="s">
        <v>129</v>
      </c>
      <c r="B87" s="197">
        <v>23.6</v>
      </c>
      <c r="C87" s="197">
        <v>23.6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9.8459199999999996</v>
      </c>
      <c r="J87" s="21">
        <f t="shared" si="22"/>
        <v>5.5058799999999994</v>
      </c>
      <c r="K87" s="21">
        <f t="shared" si="23"/>
        <v>7.1012400000000007</v>
      </c>
      <c r="L87" s="21">
        <f t="shared" si="24"/>
        <v>1.1469600000000002</v>
      </c>
      <c r="M87" s="157">
        <f t="shared" si="25"/>
        <v>23.6</v>
      </c>
      <c r="N87" s="22"/>
      <c r="P87" s="37">
        <f t="shared" si="17"/>
        <v>9.8459199999999996</v>
      </c>
      <c r="Q87" s="37">
        <f t="shared" si="18"/>
        <v>5.5058799999999994</v>
      </c>
      <c r="R87" s="37">
        <f t="shared" si="19"/>
        <v>7.1012400000000007</v>
      </c>
      <c r="S87" s="37">
        <f t="shared" si="20"/>
        <v>1.1469600000000002</v>
      </c>
      <c r="T87" s="37">
        <f t="shared" si="26"/>
        <v>23.6</v>
      </c>
    </row>
    <row r="88" spans="1:20">
      <c r="A88" s="8" t="s">
        <v>130</v>
      </c>
      <c r="B88" s="197">
        <v>23.6</v>
      </c>
      <c r="C88" s="197">
        <v>23.6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9.8459199999999996</v>
      </c>
      <c r="J88" s="21">
        <f t="shared" si="22"/>
        <v>5.5058799999999994</v>
      </c>
      <c r="K88" s="21">
        <f t="shared" si="23"/>
        <v>7.1012400000000007</v>
      </c>
      <c r="L88" s="21">
        <f t="shared" si="24"/>
        <v>1.1469600000000002</v>
      </c>
      <c r="M88" s="157">
        <f t="shared" si="25"/>
        <v>23.6</v>
      </c>
      <c r="N88" s="22"/>
      <c r="P88" s="37">
        <f t="shared" si="17"/>
        <v>9.8459199999999996</v>
      </c>
      <c r="Q88" s="37">
        <f t="shared" si="18"/>
        <v>5.5058799999999994</v>
      </c>
      <c r="R88" s="37">
        <f t="shared" si="19"/>
        <v>7.1012400000000007</v>
      </c>
      <c r="S88" s="37">
        <f t="shared" si="20"/>
        <v>1.1469600000000002</v>
      </c>
      <c r="T88" s="37">
        <f t="shared" si="26"/>
        <v>23.6</v>
      </c>
    </row>
    <row r="89" spans="1:20">
      <c r="A89" s="8" t="s">
        <v>131</v>
      </c>
      <c r="B89" s="197">
        <v>23.6</v>
      </c>
      <c r="C89" s="197">
        <v>23.6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9.8459199999999996</v>
      </c>
      <c r="J89" s="21">
        <f t="shared" si="22"/>
        <v>5.5058799999999994</v>
      </c>
      <c r="K89" s="21">
        <f t="shared" si="23"/>
        <v>7.1012400000000007</v>
      </c>
      <c r="L89" s="21">
        <f t="shared" si="24"/>
        <v>1.1469600000000002</v>
      </c>
      <c r="M89" s="157">
        <f t="shared" si="25"/>
        <v>23.6</v>
      </c>
      <c r="N89" s="22"/>
      <c r="P89" s="37">
        <f t="shared" si="17"/>
        <v>9.8459199999999996</v>
      </c>
      <c r="Q89" s="37">
        <f t="shared" si="18"/>
        <v>5.5058799999999994</v>
      </c>
      <c r="R89" s="37">
        <f t="shared" si="19"/>
        <v>7.1012400000000007</v>
      </c>
      <c r="S89" s="37">
        <f t="shared" si="20"/>
        <v>1.1469600000000002</v>
      </c>
      <c r="T89" s="37">
        <f t="shared" si="26"/>
        <v>23.6</v>
      </c>
    </row>
    <row r="90" spans="1:20">
      <c r="A90" s="8" t="s">
        <v>132</v>
      </c>
      <c r="B90" s="197">
        <v>23.6</v>
      </c>
      <c r="C90" s="197">
        <v>23.6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9.8459199999999996</v>
      </c>
      <c r="J90" s="21">
        <f t="shared" si="22"/>
        <v>5.5058799999999994</v>
      </c>
      <c r="K90" s="21">
        <f t="shared" si="23"/>
        <v>7.1012400000000007</v>
      </c>
      <c r="L90" s="21">
        <f t="shared" si="24"/>
        <v>1.1469600000000002</v>
      </c>
      <c r="M90" s="157">
        <f t="shared" si="25"/>
        <v>23.6</v>
      </c>
      <c r="N90" s="22"/>
      <c r="P90" s="37">
        <f t="shared" si="17"/>
        <v>9.8459199999999996</v>
      </c>
      <c r="Q90" s="37">
        <f t="shared" si="18"/>
        <v>5.5058799999999994</v>
      </c>
      <c r="R90" s="37">
        <f t="shared" si="19"/>
        <v>7.1012400000000007</v>
      </c>
      <c r="S90" s="37">
        <f t="shared" si="20"/>
        <v>1.1469600000000002</v>
      </c>
      <c r="T90" s="37">
        <f t="shared" si="26"/>
        <v>23.6</v>
      </c>
    </row>
    <row r="91" spans="1:20">
      <c r="A91" s="8" t="s">
        <v>133</v>
      </c>
      <c r="B91" s="197">
        <v>23.6</v>
      </c>
      <c r="C91" s="197">
        <v>23.6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9.8459199999999996</v>
      </c>
      <c r="J91" s="21">
        <f t="shared" si="22"/>
        <v>5.5058799999999994</v>
      </c>
      <c r="K91" s="21">
        <f t="shared" si="23"/>
        <v>7.1012400000000007</v>
      </c>
      <c r="L91" s="21">
        <f t="shared" si="24"/>
        <v>1.1469600000000002</v>
      </c>
      <c r="M91" s="157">
        <f t="shared" si="25"/>
        <v>23.6</v>
      </c>
      <c r="N91" s="22"/>
      <c r="P91" s="37">
        <f t="shared" si="17"/>
        <v>9.8459199999999996</v>
      </c>
      <c r="Q91" s="37">
        <f t="shared" si="18"/>
        <v>5.5058799999999994</v>
      </c>
      <c r="R91" s="37">
        <f t="shared" si="19"/>
        <v>7.1012400000000007</v>
      </c>
      <c r="S91" s="37">
        <f t="shared" si="20"/>
        <v>1.1469600000000002</v>
      </c>
      <c r="T91" s="37">
        <f t="shared" si="26"/>
        <v>23.6</v>
      </c>
    </row>
    <row r="92" spans="1:20">
      <c r="A92" s="8" t="s">
        <v>134</v>
      </c>
      <c r="B92" s="197">
        <v>23.6</v>
      </c>
      <c r="C92" s="197">
        <v>23.6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9.8459199999999996</v>
      </c>
      <c r="J92" s="21">
        <f t="shared" si="22"/>
        <v>5.5058799999999994</v>
      </c>
      <c r="K92" s="21">
        <f t="shared" si="23"/>
        <v>7.1012400000000007</v>
      </c>
      <c r="L92" s="21">
        <f t="shared" si="24"/>
        <v>1.1469600000000002</v>
      </c>
      <c r="M92" s="157">
        <f t="shared" si="25"/>
        <v>23.6</v>
      </c>
      <c r="N92" s="22"/>
      <c r="P92" s="37">
        <f t="shared" si="17"/>
        <v>9.8459199999999996</v>
      </c>
      <c r="Q92" s="37">
        <f t="shared" si="18"/>
        <v>5.5058799999999994</v>
      </c>
      <c r="R92" s="37">
        <f t="shared" si="19"/>
        <v>7.1012400000000007</v>
      </c>
      <c r="S92" s="37">
        <f t="shared" si="20"/>
        <v>1.1469600000000002</v>
      </c>
      <c r="T92" s="37">
        <f t="shared" si="26"/>
        <v>23.6</v>
      </c>
    </row>
    <row r="93" spans="1:20">
      <c r="A93" s="8" t="s">
        <v>135</v>
      </c>
      <c r="B93" s="197">
        <v>23.6</v>
      </c>
      <c r="C93" s="197">
        <v>23.6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9.8459199999999996</v>
      </c>
      <c r="J93" s="21">
        <f t="shared" si="22"/>
        <v>5.5058799999999994</v>
      </c>
      <c r="K93" s="21">
        <f t="shared" si="23"/>
        <v>7.1012400000000007</v>
      </c>
      <c r="L93" s="21">
        <f t="shared" si="24"/>
        <v>1.1469600000000002</v>
      </c>
      <c r="M93" s="157">
        <f t="shared" si="25"/>
        <v>23.6</v>
      </c>
      <c r="N93" s="22"/>
      <c r="P93" s="37">
        <f t="shared" si="17"/>
        <v>9.8459199999999996</v>
      </c>
      <c r="Q93" s="37">
        <f t="shared" si="18"/>
        <v>5.5058799999999994</v>
      </c>
      <c r="R93" s="37">
        <f t="shared" si="19"/>
        <v>7.1012400000000007</v>
      </c>
      <c r="S93" s="37">
        <f t="shared" si="20"/>
        <v>1.1469600000000002</v>
      </c>
      <c r="T93" s="37">
        <f t="shared" si="26"/>
        <v>23.6</v>
      </c>
    </row>
    <row r="94" spans="1:20">
      <c r="A94" s="8" t="s">
        <v>136</v>
      </c>
      <c r="B94" s="197">
        <v>23.6</v>
      </c>
      <c r="C94" s="197">
        <v>23.6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9.8459199999999996</v>
      </c>
      <c r="J94" s="21">
        <f t="shared" si="22"/>
        <v>5.5058799999999994</v>
      </c>
      <c r="K94" s="21">
        <f t="shared" si="23"/>
        <v>7.1012400000000007</v>
      </c>
      <c r="L94" s="21">
        <f t="shared" si="24"/>
        <v>1.1469600000000002</v>
      </c>
      <c r="M94" s="157">
        <f t="shared" si="25"/>
        <v>23.6</v>
      </c>
      <c r="N94" s="22"/>
      <c r="P94" s="37">
        <f t="shared" si="17"/>
        <v>9.8459199999999996</v>
      </c>
      <c r="Q94" s="37">
        <f t="shared" si="18"/>
        <v>5.5058799999999994</v>
      </c>
      <c r="R94" s="37">
        <f t="shared" si="19"/>
        <v>7.1012400000000007</v>
      </c>
      <c r="S94" s="37">
        <f t="shared" si="20"/>
        <v>1.1469600000000002</v>
      </c>
      <c r="T94" s="37">
        <f t="shared" si="26"/>
        <v>23.6</v>
      </c>
    </row>
    <row r="95" spans="1:20">
      <c r="A95" s="8" t="s">
        <v>137</v>
      </c>
      <c r="B95" s="197">
        <v>23.6</v>
      </c>
      <c r="C95" s="197">
        <v>23.6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9.8459199999999996</v>
      </c>
      <c r="J95" s="21">
        <f t="shared" si="22"/>
        <v>5.5058799999999994</v>
      </c>
      <c r="K95" s="21">
        <f t="shared" si="23"/>
        <v>7.1012400000000007</v>
      </c>
      <c r="L95" s="21">
        <f t="shared" si="24"/>
        <v>1.1469600000000002</v>
      </c>
      <c r="M95" s="157">
        <f t="shared" si="25"/>
        <v>23.6</v>
      </c>
      <c r="N95" s="22"/>
      <c r="P95" s="37">
        <f t="shared" si="17"/>
        <v>9.8459199999999996</v>
      </c>
      <c r="Q95" s="37">
        <f t="shared" si="18"/>
        <v>5.5058799999999994</v>
      </c>
      <c r="R95" s="37">
        <f t="shared" si="19"/>
        <v>7.1012400000000007</v>
      </c>
      <c r="S95" s="37">
        <f t="shared" si="20"/>
        <v>1.1469600000000002</v>
      </c>
      <c r="T95" s="37">
        <f t="shared" si="26"/>
        <v>23.6</v>
      </c>
    </row>
    <row r="96" spans="1:20">
      <c r="A96" s="8" t="s">
        <v>138</v>
      </c>
      <c r="B96" s="197">
        <v>23.6</v>
      </c>
      <c r="C96" s="197">
        <v>23.6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9.8459199999999996</v>
      </c>
      <c r="J96" s="21">
        <f t="shared" si="22"/>
        <v>5.5058799999999994</v>
      </c>
      <c r="K96" s="21">
        <f t="shared" si="23"/>
        <v>7.1012400000000007</v>
      </c>
      <c r="L96" s="21">
        <f t="shared" si="24"/>
        <v>1.1469600000000002</v>
      </c>
      <c r="M96" s="157">
        <f t="shared" si="25"/>
        <v>23.6</v>
      </c>
      <c r="N96" s="22"/>
      <c r="P96" s="37">
        <f t="shared" si="17"/>
        <v>9.8459199999999996</v>
      </c>
      <c r="Q96" s="37">
        <f t="shared" si="18"/>
        <v>5.5058799999999994</v>
      </c>
      <c r="R96" s="37">
        <f t="shared" si="19"/>
        <v>7.1012400000000007</v>
      </c>
      <c r="S96" s="37">
        <f t="shared" si="20"/>
        <v>1.1469600000000002</v>
      </c>
      <c r="T96" s="37">
        <f t="shared" si="26"/>
        <v>23.6</v>
      </c>
    </row>
    <row r="97" spans="1:23">
      <c r="A97" s="8" t="s">
        <v>139</v>
      </c>
      <c r="B97" s="197">
        <v>23.6</v>
      </c>
      <c r="C97" s="197">
        <v>23.6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9.8459199999999996</v>
      </c>
      <c r="J97" s="21">
        <f t="shared" si="22"/>
        <v>5.5058799999999994</v>
      </c>
      <c r="K97" s="21">
        <f t="shared" si="23"/>
        <v>7.1012400000000007</v>
      </c>
      <c r="L97" s="21">
        <f t="shared" si="24"/>
        <v>1.1469600000000002</v>
      </c>
      <c r="M97" s="157">
        <f t="shared" si="25"/>
        <v>23.6</v>
      </c>
      <c r="N97" s="22"/>
      <c r="P97" s="37">
        <f t="shared" si="17"/>
        <v>9.8459199999999996</v>
      </c>
      <c r="Q97" s="37">
        <f t="shared" si="18"/>
        <v>5.5058799999999994</v>
      </c>
      <c r="R97" s="37">
        <f t="shared" si="19"/>
        <v>7.1012400000000007</v>
      </c>
      <c r="S97" s="37">
        <f t="shared" si="20"/>
        <v>1.1469600000000002</v>
      </c>
      <c r="T97" s="37">
        <f t="shared" si="26"/>
        <v>23.6</v>
      </c>
    </row>
    <row r="98" spans="1:23" ht="15.75" thickBot="1">
      <c r="A98" s="8" t="s">
        <v>140</v>
      </c>
      <c r="B98" s="197">
        <v>23.6</v>
      </c>
      <c r="C98" s="197">
        <v>23.6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9.8459199999999996</v>
      </c>
      <c r="J98" s="21">
        <f t="shared" si="22"/>
        <v>5.5058799999999994</v>
      </c>
      <c r="K98" s="21">
        <f t="shared" si="23"/>
        <v>7.1012400000000007</v>
      </c>
      <c r="L98" s="21">
        <f t="shared" si="24"/>
        <v>1.1469600000000002</v>
      </c>
      <c r="M98" s="157">
        <f t="shared" si="25"/>
        <v>23.6</v>
      </c>
      <c r="N98" s="22"/>
      <c r="P98" s="37">
        <f t="shared" si="17"/>
        <v>9.8459199999999996</v>
      </c>
      <c r="Q98" s="37">
        <f t="shared" si="18"/>
        <v>5.5058799999999994</v>
      </c>
      <c r="R98" s="37">
        <f t="shared" si="19"/>
        <v>7.1012400000000007</v>
      </c>
      <c r="S98" s="37">
        <f t="shared" si="20"/>
        <v>1.1469600000000002</v>
      </c>
      <c r="T98" s="37">
        <f t="shared" si="26"/>
        <v>23.6</v>
      </c>
    </row>
    <row r="99" spans="1:23" ht="15.75" thickBot="1">
      <c r="A99" s="8" t="s">
        <v>171</v>
      </c>
      <c r="B99" s="20">
        <f t="shared" ref="B99:H99" si="27">SUM(B3:B98)/4000</f>
        <v>0.54249999999999909</v>
      </c>
      <c r="C99" s="20">
        <f t="shared" si="27"/>
        <v>0.54239999999999911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0.22628927999999995</v>
      </c>
      <c r="J99" s="158">
        <f t="shared" ref="J99:L99" si="28">SUM(J3:J98)/4000</f>
        <v>0.12654191999999997</v>
      </c>
      <c r="K99" s="158">
        <f t="shared" si="28"/>
        <v>0.16320815999999991</v>
      </c>
      <c r="L99" s="158">
        <f t="shared" si="28"/>
        <v>2.6360640000000039E-2</v>
      </c>
      <c r="M99" s="159">
        <f>SUM(M3:M98)/4000</f>
        <v>0.54239999999999911</v>
      </c>
      <c r="N99" s="23"/>
      <c r="P99" s="37">
        <f>SUM(P3:P98)/4000</f>
        <v>0.22628927999999995</v>
      </c>
      <c r="Q99" s="37">
        <f t="shared" ref="Q99:S99" si="29">SUM(Q3:Q98)/4000</f>
        <v>0.12654191999999997</v>
      </c>
      <c r="R99" s="37">
        <f t="shared" si="29"/>
        <v>0.16320815999999991</v>
      </c>
      <c r="S99" s="37">
        <f t="shared" si="29"/>
        <v>2.6360640000000039E-2</v>
      </c>
      <c r="T99" s="37">
        <f t="shared" si="26"/>
        <v>0.54239999999999988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0.28999999999999998</v>
      </c>
      <c r="N3" s="71">
        <v>0</v>
      </c>
      <c r="O3" s="53">
        <v>-133</v>
      </c>
      <c r="P3" s="53">
        <v>-54</v>
      </c>
      <c r="Q3" s="53">
        <v>0</v>
      </c>
      <c r="R3" s="53">
        <v>0</v>
      </c>
      <c r="S3" s="72">
        <v>0</v>
      </c>
      <c r="U3" s="73">
        <v>-187</v>
      </c>
      <c r="V3" s="74">
        <v>0.28999999999999998</v>
      </c>
      <c r="W3">
        <v>0</v>
      </c>
      <c r="X3">
        <v>-133</v>
      </c>
      <c r="Y3">
        <v>0</v>
      </c>
      <c r="Z3">
        <v>0</v>
      </c>
      <c r="AA3">
        <v>0.28999999999999998</v>
      </c>
      <c r="AB3">
        <v>-54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-158</v>
      </c>
      <c r="P4" s="46">
        <v>-84</v>
      </c>
      <c r="Q4" s="46">
        <v>0</v>
      </c>
      <c r="R4" s="46">
        <v>0</v>
      </c>
      <c r="S4" s="74">
        <v>0</v>
      </c>
      <c r="U4" s="73">
        <v>-242</v>
      </c>
      <c r="V4" s="74">
        <v>0</v>
      </c>
      <c r="W4">
        <v>0</v>
      </c>
      <c r="X4">
        <v>-158</v>
      </c>
      <c r="Y4">
        <v>0</v>
      </c>
      <c r="Z4">
        <v>0</v>
      </c>
      <c r="AA4">
        <v>0</v>
      </c>
      <c r="AB4">
        <v>-84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0.77</v>
      </c>
      <c r="N5" s="73">
        <v>0</v>
      </c>
      <c r="O5" s="46">
        <v>-183</v>
      </c>
      <c r="P5" s="46">
        <v>-110</v>
      </c>
      <c r="Q5" s="46">
        <v>0</v>
      </c>
      <c r="R5" s="46">
        <v>0</v>
      </c>
      <c r="S5" s="74">
        <v>0</v>
      </c>
      <c r="U5" s="73">
        <v>-293</v>
      </c>
      <c r="V5" s="74">
        <v>0.77</v>
      </c>
      <c r="W5">
        <v>0</v>
      </c>
      <c r="X5">
        <v>-183</v>
      </c>
      <c r="Y5">
        <v>0</v>
      </c>
      <c r="Z5">
        <v>0</v>
      </c>
      <c r="AA5">
        <v>0.77</v>
      </c>
      <c r="AB5">
        <v>-110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1.25</v>
      </c>
      <c r="N6" s="73">
        <v>0</v>
      </c>
      <c r="O6" s="46">
        <v>-213</v>
      </c>
      <c r="P6" s="46">
        <v>-134</v>
      </c>
      <c r="Q6" s="46">
        <v>0</v>
      </c>
      <c r="R6" s="46">
        <v>0</v>
      </c>
      <c r="S6" s="74">
        <v>0</v>
      </c>
      <c r="U6" s="73">
        <v>-347</v>
      </c>
      <c r="V6" s="74">
        <v>1.25</v>
      </c>
      <c r="W6">
        <v>0</v>
      </c>
      <c r="X6">
        <v>-213</v>
      </c>
      <c r="Y6">
        <v>0</v>
      </c>
      <c r="Z6">
        <v>0</v>
      </c>
      <c r="AA6">
        <v>1.25</v>
      </c>
      <c r="AB6">
        <v>-134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-25</v>
      </c>
      <c r="O7" s="46">
        <v>-228</v>
      </c>
      <c r="P7" s="46">
        <v>-18</v>
      </c>
      <c r="Q7" s="46">
        <v>0</v>
      </c>
      <c r="R7" s="46">
        <v>0</v>
      </c>
      <c r="S7" s="74">
        <v>0</v>
      </c>
      <c r="U7" s="73">
        <v>-271</v>
      </c>
      <c r="V7" s="74">
        <v>0</v>
      </c>
      <c r="W7">
        <v>-25</v>
      </c>
      <c r="X7">
        <v>-228</v>
      </c>
      <c r="Y7">
        <v>0</v>
      </c>
      <c r="Z7">
        <v>0</v>
      </c>
      <c r="AA7">
        <v>0</v>
      </c>
      <c r="AB7">
        <v>-18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-48</v>
      </c>
      <c r="O8" s="46">
        <v>-238</v>
      </c>
      <c r="P8" s="46">
        <v>-34</v>
      </c>
      <c r="Q8" s="46">
        <v>0</v>
      </c>
      <c r="R8" s="46">
        <v>0</v>
      </c>
      <c r="S8" s="74">
        <v>0</v>
      </c>
      <c r="U8" s="73">
        <v>-320</v>
      </c>
      <c r="V8" s="74">
        <v>0</v>
      </c>
      <c r="W8">
        <v>-48</v>
      </c>
      <c r="X8">
        <v>-238</v>
      </c>
      <c r="Y8">
        <v>0</v>
      </c>
      <c r="Z8">
        <v>0</v>
      </c>
      <c r="AA8">
        <v>0</v>
      </c>
      <c r="AB8">
        <v>-34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-67</v>
      </c>
      <c r="O9" s="46">
        <v>-253</v>
      </c>
      <c r="P9" s="46">
        <v>-48</v>
      </c>
      <c r="Q9" s="46">
        <v>0</v>
      </c>
      <c r="R9" s="46">
        <v>0</v>
      </c>
      <c r="S9" s="74">
        <v>0</v>
      </c>
      <c r="U9" s="73">
        <v>-368</v>
      </c>
      <c r="V9" s="74">
        <v>0</v>
      </c>
      <c r="W9">
        <v>-67</v>
      </c>
      <c r="X9">
        <v>-253</v>
      </c>
      <c r="Y9">
        <v>0</v>
      </c>
      <c r="Z9">
        <v>0</v>
      </c>
      <c r="AA9">
        <v>0</v>
      </c>
      <c r="AB9">
        <v>-48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-83</v>
      </c>
      <c r="O10" s="46">
        <v>-261</v>
      </c>
      <c r="P10" s="46">
        <v>-56</v>
      </c>
      <c r="Q10" s="46">
        <v>0</v>
      </c>
      <c r="R10" s="46">
        <v>0</v>
      </c>
      <c r="S10" s="74">
        <v>0</v>
      </c>
      <c r="U10" s="73">
        <v>-400</v>
      </c>
      <c r="V10" s="74">
        <v>0</v>
      </c>
      <c r="W10">
        <v>-83</v>
      </c>
      <c r="X10">
        <v>-261</v>
      </c>
      <c r="Y10">
        <v>0</v>
      </c>
      <c r="Z10">
        <v>0</v>
      </c>
      <c r="AA10">
        <v>0</v>
      </c>
      <c r="AB10">
        <v>-56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-115</v>
      </c>
      <c r="O11" s="46">
        <v>-261</v>
      </c>
      <c r="P11" s="46">
        <v>-65</v>
      </c>
      <c r="Q11" s="46">
        <v>0</v>
      </c>
      <c r="R11" s="46">
        <v>0</v>
      </c>
      <c r="S11" s="74">
        <v>0</v>
      </c>
      <c r="U11" s="73">
        <v>-441</v>
      </c>
      <c r="V11" s="74">
        <v>0</v>
      </c>
      <c r="W11">
        <v>-115</v>
      </c>
      <c r="X11">
        <v>-261</v>
      </c>
      <c r="Y11">
        <v>0</v>
      </c>
      <c r="Z11">
        <v>0</v>
      </c>
      <c r="AA11">
        <v>0</v>
      </c>
      <c r="AB11">
        <v>-65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-125</v>
      </c>
      <c r="O12" s="46">
        <v>-271</v>
      </c>
      <c r="P12" s="46">
        <v>-75</v>
      </c>
      <c r="Q12" s="46">
        <v>0</v>
      </c>
      <c r="R12" s="46">
        <v>0</v>
      </c>
      <c r="S12" s="74">
        <v>0</v>
      </c>
      <c r="U12" s="73">
        <v>-471</v>
      </c>
      <c r="V12" s="74">
        <v>0</v>
      </c>
      <c r="W12">
        <v>-125</v>
      </c>
      <c r="X12">
        <v>-271</v>
      </c>
      <c r="Y12">
        <v>0</v>
      </c>
      <c r="Z12">
        <v>0</v>
      </c>
      <c r="AA12">
        <v>0</v>
      </c>
      <c r="AB12">
        <v>-75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-119</v>
      </c>
      <c r="O13" s="46">
        <v>-261</v>
      </c>
      <c r="P13" s="46">
        <v>-84</v>
      </c>
      <c r="Q13" s="46">
        <v>0</v>
      </c>
      <c r="R13" s="46">
        <v>0</v>
      </c>
      <c r="S13" s="74">
        <v>0</v>
      </c>
      <c r="U13" s="73">
        <v>-464</v>
      </c>
      <c r="V13" s="74">
        <v>0</v>
      </c>
      <c r="W13">
        <v>-119</v>
      </c>
      <c r="X13">
        <v>-261</v>
      </c>
      <c r="Y13">
        <v>0</v>
      </c>
      <c r="Z13">
        <v>0</v>
      </c>
      <c r="AA13">
        <v>0</v>
      </c>
      <c r="AB13">
        <v>-84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-125</v>
      </c>
      <c r="O14" s="46">
        <v>-266</v>
      </c>
      <c r="P14" s="46">
        <v>-95</v>
      </c>
      <c r="Q14" s="46">
        <v>0</v>
      </c>
      <c r="R14" s="46">
        <v>0</v>
      </c>
      <c r="S14" s="74">
        <v>0</v>
      </c>
      <c r="U14" s="73">
        <v>-486</v>
      </c>
      <c r="V14" s="74">
        <v>0</v>
      </c>
      <c r="W14">
        <v>-125</v>
      </c>
      <c r="X14">
        <v>-266</v>
      </c>
      <c r="Y14">
        <v>0</v>
      </c>
      <c r="Z14">
        <v>0</v>
      </c>
      <c r="AA14">
        <v>0</v>
      </c>
      <c r="AB14">
        <v>-95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-118</v>
      </c>
      <c r="O15" s="46">
        <v>-271</v>
      </c>
      <c r="P15" s="46">
        <v>-101</v>
      </c>
      <c r="Q15" s="46">
        <v>0</v>
      </c>
      <c r="R15" s="46">
        <v>0</v>
      </c>
      <c r="S15" s="74">
        <v>0</v>
      </c>
      <c r="U15" s="73">
        <v>-490</v>
      </c>
      <c r="V15" s="74">
        <v>0</v>
      </c>
      <c r="W15">
        <v>-118</v>
      </c>
      <c r="X15">
        <v>-271</v>
      </c>
      <c r="Y15">
        <v>0</v>
      </c>
      <c r="Z15">
        <v>0</v>
      </c>
      <c r="AA15">
        <v>0</v>
      </c>
      <c r="AB15">
        <v>-101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-116</v>
      </c>
      <c r="O16" s="46">
        <v>-276</v>
      </c>
      <c r="P16" s="46">
        <v>-99</v>
      </c>
      <c r="Q16" s="46">
        <v>0</v>
      </c>
      <c r="R16" s="46">
        <v>0</v>
      </c>
      <c r="S16" s="74">
        <v>0</v>
      </c>
      <c r="U16" s="73">
        <v>-491</v>
      </c>
      <c r="V16" s="74">
        <v>0</v>
      </c>
      <c r="W16">
        <v>-116</v>
      </c>
      <c r="X16">
        <v>-276</v>
      </c>
      <c r="Y16">
        <v>0</v>
      </c>
      <c r="Z16">
        <v>0</v>
      </c>
      <c r="AA16">
        <v>0</v>
      </c>
      <c r="AB16">
        <v>-99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-115</v>
      </c>
      <c r="O17" s="46">
        <v>-276</v>
      </c>
      <c r="P17" s="46">
        <v>-97</v>
      </c>
      <c r="Q17" s="46">
        <v>0</v>
      </c>
      <c r="R17" s="46">
        <v>0</v>
      </c>
      <c r="S17" s="74">
        <v>0</v>
      </c>
      <c r="U17" s="73">
        <v>-488</v>
      </c>
      <c r="V17" s="74">
        <v>0</v>
      </c>
      <c r="W17">
        <v>-115</v>
      </c>
      <c r="X17">
        <v>-276</v>
      </c>
      <c r="Y17">
        <v>0</v>
      </c>
      <c r="Z17">
        <v>0</v>
      </c>
      <c r="AA17">
        <v>0</v>
      </c>
      <c r="AB17">
        <v>-97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-110</v>
      </c>
      <c r="O18" s="46">
        <v>-281</v>
      </c>
      <c r="P18" s="46">
        <v>-102</v>
      </c>
      <c r="Q18" s="46">
        <v>0</v>
      </c>
      <c r="R18" s="46">
        <v>0</v>
      </c>
      <c r="S18" s="74">
        <v>0</v>
      </c>
      <c r="U18" s="73">
        <v>-493</v>
      </c>
      <c r="V18" s="74">
        <v>0</v>
      </c>
      <c r="W18">
        <v>-110</v>
      </c>
      <c r="X18">
        <v>-281</v>
      </c>
      <c r="Y18">
        <v>0</v>
      </c>
      <c r="Z18">
        <v>0</v>
      </c>
      <c r="AA18">
        <v>0</v>
      </c>
      <c r="AB18">
        <v>-102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-94</v>
      </c>
      <c r="O19" s="46">
        <v>-286</v>
      </c>
      <c r="P19" s="46">
        <v>-104</v>
      </c>
      <c r="Q19" s="46">
        <v>0</v>
      </c>
      <c r="R19" s="46">
        <v>0</v>
      </c>
      <c r="S19" s="74">
        <v>0</v>
      </c>
      <c r="U19" s="73">
        <v>-484</v>
      </c>
      <c r="V19" s="74">
        <v>0</v>
      </c>
      <c r="W19">
        <v>-94</v>
      </c>
      <c r="X19">
        <v>-286</v>
      </c>
      <c r="Y19">
        <v>0</v>
      </c>
      <c r="Z19">
        <v>0</v>
      </c>
      <c r="AA19">
        <v>0</v>
      </c>
      <c r="AB19">
        <v>-104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-73</v>
      </c>
      <c r="O20" s="46">
        <v>-283</v>
      </c>
      <c r="P20" s="46">
        <v>-96</v>
      </c>
      <c r="Q20" s="46">
        <v>0</v>
      </c>
      <c r="R20" s="46">
        <v>0</v>
      </c>
      <c r="S20" s="74">
        <v>0</v>
      </c>
      <c r="U20" s="73">
        <v>-452</v>
      </c>
      <c r="V20" s="74">
        <v>0</v>
      </c>
      <c r="W20">
        <v>-73</v>
      </c>
      <c r="X20">
        <v>-283</v>
      </c>
      <c r="Y20">
        <v>0</v>
      </c>
      <c r="Z20">
        <v>0</v>
      </c>
      <c r="AA20">
        <v>0</v>
      </c>
      <c r="AB20">
        <v>-96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-52</v>
      </c>
      <c r="O21" s="46">
        <v>-268</v>
      </c>
      <c r="P21" s="46">
        <v>-75</v>
      </c>
      <c r="Q21" s="46">
        <v>0</v>
      </c>
      <c r="R21" s="46">
        <v>0</v>
      </c>
      <c r="S21" s="74">
        <v>0</v>
      </c>
      <c r="U21" s="73">
        <v>-395</v>
      </c>
      <c r="V21" s="74">
        <v>0</v>
      </c>
      <c r="W21">
        <v>-52</v>
      </c>
      <c r="X21">
        <v>-268</v>
      </c>
      <c r="Y21">
        <v>0</v>
      </c>
      <c r="Z21">
        <v>0</v>
      </c>
      <c r="AA21">
        <v>0</v>
      </c>
      <c r="AB21">
        <v>-75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-33</v>
      </c>
      <c r="O22" s="46">
        <v>-258</v>
      </c>
      <c r="P22" s="46">
        <v>-55</v>
      </c>
      <c r="Q22" s="46">
        <v>0</v>
      </c>
      <c r="R22" s="46">
        <v>0</v>
      </c>
      <c r="S22" s="74">
        <v>0</v>
      </c>
      <c r="U22" s="73">
        <v>-346</v>
      </c>
      <c r="V22" s="74">
        <v>0</v>
      </c>
      <c r="W22">
        <v>-33</v>
      </c>
      <c r="X22">
        <v>-258</v>
      </c>
      <c r="Y22">
        <v>0</v>
      </c>
      <c r="Z22">
        <v>0</v>
      </c>
      <c r="AA22">
        <v>0</v>
      </c>
      <c r="AB22">
        <v>-55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-238</v>
      </c>
      <c r="P23" s="46">
        <v>-26</v>
      </c>
      <c r="Q23" s="46">
        <v>0</v>
      </c>
      <c r="R23" s="46">
        <v>0</v>
      </c>
      <c r="S23" s="74">
        <v>0</v>
      </c>
      <c r="U23" s="73">
        <v>-264</v>
      </c>
      <c r="V23" s="74">
        <v>0</v>
      </c>
      <c r="W23">
        <v>0</v>
      </c>
      <c r="X23">
        <v>-238</v>
      </c>
      <c r="Y23">
        <v>0</v>
      </c>
      <c r="Z23">
        <v>0</v>
      </c>
      <c r="AA23">
        <v>0</v>
      </c>
      <c r="AB23">
        <v>-26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-238</v>
      </c>
      <c r="P24" s="46">
        <v>-119</v>
      </c>
      <c r="Q24" s="46">
        <v>0</v>
      </c>
      <c r="R24" s="46">
        <v>0</v>
      </c>
      <c r="S24" s="74">
        <v>0</v>
      </c>
      <c r="U24" s="73">
        <v>-357</v>
      </c>
      <c r="V24" s="74">
        <v>0</v>
      </c>
      <c r="W24">
        <v>0</v>
      </c>
      <c r="X24">
        <v>-238</v>
      </c>
      <c r="Y24">
        <v>0</v>
      </c>
      <c r="Z24">
        <v>0</v>
      </c>
      <c r="AA24">
        <v>0</v>
      </c>
      <c r="AB24">
        <v>-119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2.5</v>
      </c>
      <c r="N25" s="73">
        <v>0</v>
      </c>
      <c r="O25" s="46">
        <v>-208</v>
      </c>
      <c r="P25" s="46">
        <v>-80</v>
      </c>
      <c r="Q25" s="46">
        <v>0</v>
      </c>
      <c r="R25" s="46">
        <v>0</v>
      </c>
      <c r="S25" s="74">
        <v>0</v>
      </c>
      <c r="U25" s="73">
        <v>-288</v>
      </c>
      <c r="V25" s="74">
        <v>2.5</v>
      </c>
      <c r="W25">
        <v>0</v>
      </c>
      <c r="X25">
        <v>-208</v>
      </c>
      <c r="Y25">
        <v>0</v>
      </c>
      <c r="Z25">
        <v>0</v>
      </c>
      <c r="AA25">
        <v>2.5</v>
      </c>
      <c r="AB25">
        <v>-80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-230</v>
      </c>
      <c r="P26" s="46">
        <v>-85</v>
      </c>
      <c r="Q26" s="46">
        <v>0</v>
      </c>
      <c r="R26" s="46">
        <v>0</v>
      </c>
      <c r="S26" s="74">
        <v>0</v>
      </c>
      <c r="U26" s="73">
        <v>-315</v>
      </c>
      <c r="V26" s="74">
        <v>0</v>
      </c>
      <c r="W26">
        <v>0</v>
      </c>
      <c r="X26">
        <v>-230</v>
      </c>
      <c r="Y26">
        <v>0</v>
      </c>
      <c r="Z26">
        <v>0</v>
      </c>
      <c r="AA26">
        <v>0</v>
      </c>
      <c r="AB26">
        <v>-85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13.47</v>
      </c>
      <c r="M27" s="74">
        <v>0</v>
      </c>
      <c r="N27" s="73">
        <v>0</v>
      </c>
      <c r="O27" s="46">
        <v>-200</v>
      </c>
      <c r="P27" s="46">
        <v>-72</v>
      </c>
      <c r="Q27" s="46">
        <v>0</v>
      </c>
      <c r="R27" s="46">
        <v>0</v>
      </c>
      <c r="S27" s="74">
        <v>0</v>
      </c>
      <c r="U27" s="73">
        <v>-272</v>
      </c>
      <c r="V27" s="74">
        <v>13.47</v>
      </c>
      <c r="W27">
        <v>0</v>
      </c>
      <c r="X27">
        <v>-200</v>
      </c>
      <c r="Y27">
        <v>13.47</v>
      </c>
      <c r="Z27">
        <v>0</v>
      </c>
      <c r="AA27">
        <v>0</v>
      </c>
      <c r="AB27">
        <v>-72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18.37</v>
      </c>
      <c r="M28" s="74">
        <v>4.8099999999999996</v>
      </c>
      <c r="N28" s="73">
        <v>0</v>
      </c>
      <c r="O28" s="46">
        <v>-125</v>
      </c>
      <c r="P28" s="46">
        <v>-150</v>
      </c>
      <c r="Q28" s="46">
        <v>0</v>
      </c>
      <c r="R28" s="46">
        <v>0</v>
      </c>
      <c r="S28" s="74">
        <v>0</v>
      </c>
      <c r="U28" s="73">
        <v>-275</v>
      </c>
      <c r="V28" s="74">
        <v>23.18</v>
      </c>
      <c r="W28">
        <v>0</v>
      </c>
      <c r="X28">
        <v>-125</v>
      </c>
      <c r="Y28">
        <v>18.37</v>
      </c>
      <c r="Z28">
        <v>0</v>
      </c>
      <c r="AA28">
        <v>4.8099999999999996</v>
      </c>
      <c r="AB28">
        <v>-150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11.03</v>
      </c>
      <c r="L29" s="46">
        <v>20.03</v>
      </c>
      <c r="M29" s="74">
        <v>2.62</v>
      </c>
      <c r="N29" s="73">
        <v>0</v>
      </c>
      <c r="O29" s="46">
        <v>-35</v>
      </c>
      <c r="P29" s="46">
        <v>-35</v>
      </c>
      <c r="Q29" s="46">
        <v>0</v>
      </c>
      <c r="R29" s="46">
        <v>0</v>
      </c>
      <c r="S29" s="74">
        <v>0</v>
      </c>
      <c r="U29" s="73">
        <v>-70</v>
      </c>
      <c r="V29" s="74">
        <v>33.68</v>
      </c>
      <c r="W29">
        <v>0</v>
      </c>
      <c r="X29">
        <v>-35</v>
      </c>
      <c r="Y29">
        <v>20.03</v>
      </c>
      <c r="Z29">
        <v>11.03</v>
      </c>
      <c r="AA29">
        <v>2.62</v>
      </c>
      <c r="AB29">
        <v>-35</v>
      </c>
    </row>
    <row r="30" spans="7:28">
      <c r="G30" t="s">
        <v>72</v>
      </c>
      <c r="H30" s="73">
        <v>16.37</v>
      </c>
      <c r="I30" s="46">
        <v>0</v>
      </c>
      <c r="J30" s="46">
        <v>37.89</v>
      </c>
      <c r="K30" s="46">
        <v>8.99</v>
      </c>
      <c r="L30" s="46">
        <v>13.47</v>
      </c>
      <c r="M30" s="74">
        <v>1.73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78.45</v>
      </c>
      <c r="W30">
        <v>16.37</v>
      </c>
      <c r="X30">
        <v>0</v>
      </c>
      <c r="Y30">
        <v>13.47</v>
      </c>
      <c r="Z30">
        <v>8.99</v>
      </c>
      <c r="AA30">
        <v>1.73</v>
      </c>
      <c r="AB30">
        <v>37.89</v>
      </c>
    </row>
    <row r="31" spans="7:28">
      <c r="G31" t="s">
        <v>73</v>
      </c>
      <c r="H31" s="73">
        <v>0</v>
      </c>
      <c r="I31" s="46">
        <v>0</v>
      </c>
      <c r="J31" s="46">
        <v>28.24</v>
      </c>
      <c r="K31" s="46">
        <v>6.79</v>
      </c>
      <c r="L31" s="46">
        <v>6.79</v>
      </c>
      <c r="M31" s="74">
        <v>0.35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42.17</v>
      </c>
      <c r="W31">
        <v>0</v>
      </c>
      <c r="X31">
        <v>0</v>
      </c>
      <c r="Y31">
        <v>6.79</v>
      </c>
      <c r="Z31">
        <v>6.79</v>
      </c>
      <c r="AA31">
        <v>0.35</v>
      </c>
      <c r="AB31">
        <v>28.24</v>
      </c>
    </row>
    <row r="32" spans="7:28">
      <c r="G32" t="s">
        <v>74</v>
      </c>
      <c r="H32" s="73">
        <v>71.069999999999993</v>
      </c>
      <c r="I32" s="46">
        <v>8.74</v>
      </c>
      <c r="J32" s="46">
        <v>68.47</v>
      </c>
      <c r="K32" s="46">
        <v>8.17</v>
      </c>
      <c r="L32" s="46">
        <v>5.39</v>
      </c>
      <c r="M32" s="74">
        <v>0.09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161.93</v>
      </c>
      <c r="W32">
        <v>71.069999999999993</v>
      </c>
      <c r="X32">
        <v>8.74</v>
      </c>
      <c r="Y32">
        <v>5.39</v>
      </c>
      <c r="Z32">
        <v>8.17</v>
      </c>
      <c r="AA32">
        <v>0.09</v>
      </c>
      <c r="AB32">
        <v>68.47</v>
      </c>
    </row>
    <row r="33" spans="7:28">
      <c r="G33" t="s">
        <v>75</v>
      </c>
      <c r="H33" s="73">
        <v>87.9</v>
      </c>
      <c r="I33" s="46">
        <v>13.89</v>
      </c>
      <c r="J33" s="46">
        <v>1.97</v>
      </c>
      <c r="K33" s="46">
        <v>4.58</v>
      </c>
      <c r="L33" s="46">
        <v>2.57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110.91</v>
      </c>
      <c r="W33">
        <v>87.9</v>
      </c>
      <c r="X33">
        <v>13.89</v>
      </c>
      <c r="Y33">
        <v>2.57</v>
      </c>
      <c r="Z33">
        <v>4.58</v>
      </c>
      <c r="AA33">
        <v>0</v>
      </c>
      <c r="AB33">
        <v>1.97</v>
      </c>
    </row>
    <row r="34" spans="7:28">
      <c r="G34" t="s">
        <v>76</v>
      </c>
      <c r="H34" s="73">
        <v>91.94</v>
      </c>
      <c r="I34" s="46">
        <v>12.08</v>
      </c>
      <c r="J34" s="46">
        <v>6.83</v>
      </c>
      <c r="K34" s="46">
        <v>4.0599999999999996</v>
      </c>
      <c r="L34" s="46">
        <v>1.75</v>
      </c>
      <c r="M34" s="74">
        <v>0.01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116.67</v>
      </c>
      <c r="W34">
        <v>91.94</v>
      </c>
      <c r="X34">
        <v>12.08</v>
      </c>
      <c r="Y34">
        <v>1.75</v>
      </c>
      <c r="Z34">
        <v>4.0599999999999996</v>
      </c>
      <c r="AA34">
        <v>0.01</v>
      </c>
      <c r="AB34">
        <v>6.83</v>
      </c>
    </row>
    <row r="35" spans="7:28">
      <c r="G35" t="s">
        <v>77</v>
      </c>
      <c r="H35" s="73">
        <v>92.38</v>
      </c>
      <c r="I35" s="46">
        <v>7.4</v>
      </c>
      <c r="J35" s="46">
        <v>12.05</v>
      </c>
      <c r="K35" s="46">
        <v>5.0199999999999996</v>
      </c>
      <c r="L35" s="46">
        <v>1.65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118.5</v>
      </c>
      <c r="W35">
        <v>92.38</v>
      </c>
      <c r="X35">
        <v>7.4</v>
      </c>
      <c r="Y35">
        <v>1.65</v>
      </c>
      <c r="Z35">
        <v>5.0199999999999996</v>
      </c>
      <c r="AA35">
        <v>0</v>
      </c>
      <c r="AB35">
        <v>12.05</v>
      </c>
    </row>
    <row r="36" spans="7:28">
      <c r="G36" t="s">
        <v>78</v>
      </c>
      <c r="H36" s="73">
        <v>62</v>
      </c>
      <c r="I36" s="46">
        <v>5.47</v>
      </c>
      <c r="J36" s="46">
        <v>8.73</v>
      </c>
      <c r="K36" s="46">
        <v>3.07</v>
      </c>
      <c r="L36" s="46">
        <v>0.95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80.22</v>
      </c>
      <c r="W36">
        <v>62</v>
      </c>
      <c r="X36">
        <v>5.47</v>
      </c>
      <c r="Y36">
        <v>0.95</v>
      </c>
      <c r="Z36">
        <v>3.07</v>
      </c>
      <c r="AA36">
        <v>0</v>
      </c>
      <c r="AB36">
        <v>8.73</v>
      </c>
    </row>
    <row r="37" spans="7:28">
      <c r="G37" t="s">
        <v>79</v>
      </c>
      <c r="H37" s="73">
        <v>76.38</v>
      </c>
      <c r="I37" s="46">
        <v>4.5999999999999996</v>
      </c>
      <c r="J37" s="46">
        <v>7.77</v>
      </c>
      <c r="K37" s="46">
        <v>2.99</v>
      </c>
      <c r="L37" s="46">
        <v>0.86</v>
      </c>
      <c r="M37" s="74">
        <v>0.02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92.62</v>
      </c>
      <c r="W37">
        <v>76.38</v>
      </c>
      <c r="X37">
        <v>4.5999999999999996</v>
      </c>
      <c r="Y37">
        <v>0.86</v>
      </c>
      <c r="Z37">
        <v>2.99</v>
      </c>
      <c r="AA37">
        <v>0.02</v>
      </c>
      <c r="AB37">
        <v>7.77</v>
      </c>
    </row>
    <row r="38" spans="7:28">
      <c r="G38" t="s">
        <v>80</v>
      </c>
      <c r="H38" s="73">
        <v>146.07</v>
      </c>
      <c r="I38" s="46">
        <v>6.08</v>
      </c>
      <c r="J38" s="46">
        <v>15.06</v>
      </c>
      <c r="K38" s="46">
        <v>5.88</v>
      </c>
      <c r="L38" s="46">
        <v>1.67</v>
      </c>
      <c r="M38" s="74">
        <v>0.19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174.95</v>
      </c>
      <c r="W38">
        <v>146.07</v>
      </c>
      <c r="X38">
        <v>6.08</v>
      </c>
      <c r="Y38">
        <v>1.67</v>
      </c>
      <c r="Z38">
        <v>5.88</v>
      </c>
      <c r="AA38">
        <v>0.19</v>
      </c>
      <c r="AB38">
        <v>15.06</v>
      </c>
    </row>
    <row r="39" spans="7:28">
      <c r="G39" t="s">
        <v>81</v>
      </c>
      <c r="H39" s="73">
        <v>101.7</v>
      </c>
      <c r="I39" s="46">
        <v>8.73</v>
      </c>
      <c r="J39" s="46">
        <v>27.72</v>
      </c>
      <c r="K39" s="46">
        <v>10</v>
      </c>
      <c r="L39" s="46">
        <v>2.62</v>
      </c>
      <c r="M39" s="74">
        <v>0.2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150.97</v>
      </c>
      <c r="W39">
        <v>101.7</v>
      </c>
      <c r="X39">
        <v>8.73</v>
      </c>
      <c r="Y39">
        <v>2.62</v>
      </c>
      <c r="Z39">
        <v>10</v>
      </c>
      <c r="AA39">
        <v>0.2</v>
      </c>
      <c r="AB39">
        <v>27.72</v>
      </c>
    </row>
    <row r="40" spans="7:28">
      <c r="G40" t="s">
        <v>82</v>
      </c>
      <c r="H40" s="73">
        <v>132.44999999999999</v>
      </c>
      <c r="I40" s="46">
        <v>12.89</v>
      </c>
      <c r="J40" s="46">
        <v>41.7</v>
      </c>
      <c r="K40" s="46">
        <v>13.98</v>
      </c>
      <c r="L40" s="46">
        <v>3.54</v>
      </c>
      <c r="M40" s="74">
        <v>0.04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204.6</v>
      </c>
      <c r="W40">
        <v>132.44999999999999</v>
      </c>
      <c r="X40">
        <v>12.89</v>
      </c>
      <c r="Y40">
        <v>3.54</v>
      </c>
      <c r="Z40">
        <v>13.98</v>
      </c>
      <c r="AA40">
        <v>0.04</v>
      </c>
      <c r="AB40">
        <v>41.7</v>
      </c>
    </row>
    <row r="41" spans="7:28">
      <c r="G41" t="s">
        <v>83</v>
      </c>
      <c r="H41" s="73">
        <v>146.65</v>
      </c>
      <c r="I41" s="46">
        <v>21.44</v>
      </c>
      <c r="J41" s="46">
        <v>78.25</v>
      </c>
      <c r="K41" s="46">
        <v>23.23</v>
      </c>
      <c r="L41" s="46">
        <v>5.9</v>
      </c>
      <c r="M41" s="74">
        <v>0.18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275.64999999999998</v>
      </c>
      <c r="W41">
        <v>146.65</v>
      </c>
      <c r="X41">
        <v>21.44</v>
      </c>
      <c r="Y41">
        <v>5.9</v>
      </c>
      <c r="Z41">
        <v>23.23</v>
      </c>
      <c r="AA41">
        <v>0.18</v>
      </c>
      <c r="AB41">
        <v>78.25</v>
      </c>
    </row>
    <row r="42" spans="7:28">
      <c r="G42" t="s">
        <v>84</v>
      </c>
      <c r="H42" s="73">
        <v>122.38</v>
      </c>
      <c r="I42" s="46">
        <v>25.22</v>
      </c>
      <c r="J42" s="46">
        <v>100.04</v>
      </c>
      <c r="K42" s="46">
        <v>27.32</v>
      </c>
      <c r="L42" s="46">
        <v>6.93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281.89</v>
      </c>
      <c r="W42">
        <v>122.38</v>
      </c>
      <c r="X42">
        <v>25.22</v>
      </c>
      <c r="Y42">
        <v>6.93</v>
      </c>
      <c r="Z42">
        <v>27.32</v>
      </c>
      <c r="AA42">
        <v>0</v>
      </c>
      <c r="AB42">
        <v>100.04</v>
      </c>
    </row>
    <row r="43" spans="7:28">
      <c r="G43" t="s">
        <v>85</v>
      </c>
      <c r="H43" s="73">
        <v>78.52</v>
      </c>
      <c r="I43" s="46">
        <v>24.33</v>
      </c>
      <c r="J43" s="46">
        <v>102.96</v>
      </c>
      <c r="K43" s="46">
        <v>26.36</v>
      </c>
      <c r="L43" s="46">
        <v>6.69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238.86</v>
      </c>
      <c r="W43">
        <v>78.52</v>
      </c>
      <c r="X43">
        <v>24.33</v>
      </c>
      <c r="Y43">
        <v>6.69</v>
      </c>
      <c r="Z43">
        <v>26.36</v>
      </c>
      <c r="AA43">
        <v>0</v>
      </c>
      <c r="AB43">
        <v>102.96</v>
      </c>
    </row>
    <row r="44" spans="7:28">
      <c r="G44" t="s">
        <v>86</v>
      </c>
      <c r="H44" s="73">
        <v>67.790000000000006</v>
      </c>
      <c r="I44" s="46">
        <v>22.59</v>
      </c>
      <c r="J44" s="46">
        <v>132.56</v>
      </c>
      <c r="K44" s="46">
        <v>29.39</v>
      </c>
      <c r="L44" s="46">
        <v>6.76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259.08999999999997</v>
      </c>
      <c r="W44">
        <v>67.790000000000006</v>
      </c>
      <c r="X44">
        <v>22.59</v>
      </c>
      <c r="Y44">
        <v>6.76</v>
      </c>
      <c r="Z44">
        <v>29.39</v>
      </c>
      <c r="AA44">
        <v>0</v>
      </c>
      <c r="AB44">
        <v>132.56</v>
      </c>
    </row>
    <row r="45" spans="7:28">
      <c r="G45" t="s">
        <v>87</v>
      </c>
      <c r="H45" s="73">
        <v>40.58</v>
      </c>
      <c r="I45" s="46">
        <v>13.13</v>
      </c>
      <c r="J45" s="46">
        <v>160.63</v>
      </c>
      <c r="K45" s="46">
        <v>29.96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244.3</v>
      </c>
      <c r="W45">
        <v>40.58</v>
      </c>
      <c r="X45">
        <v>13.13</v>
      </c>
      <c r="Y45">
        <v>0</v>
      </c>
      <c r="Z45">
        <v>29.96</v>
      </c>
      <c r="AA45">
        <v>0</v>
      </c>
      <c r="AB45">
        <v>160.63</v>
      </c>
    </row>
    <row r="46" spans="7:28">
      <c r="G46" t="s">
        <v>88</v>
      </c>
      <c r="H46" s="73">
        <v>25.73</v>
      </c>
      <c r="I46" s="46">
        <v>9.7200000000000006</v>
      </c>
      <c r="J46" s="46">
        <v>184.29</v>
      </c>
      <c r="K46" s="46">
        <v>31.59</v>
      </c>
      <c r="L46" s="46">
        <v>0</v>
      </c>
      <c r="M46" s="74">
        <v>0.18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251.51</v>
      </c>
      <c r="W46">
        <v>25.73</v>
      </c>
      <c r="X46">
        <v>9.7200000000000006</v>
      </c>
      <c r="Y46">
        <v>0</v>
      </c>
      <c r="Z46">
        <v>31.59</v>
      </c>
      <c r="AA46">
        <v>0.18</v>
      </c>
      <c r="AB46">
        <v>184.29</v>
      </c>
    </row>
    <row r="47" spans="7:28">
      <c r="G47" t="s">
        <v>89</v>
      </c>
      <c r="H47" s="73">
        <v>190.91</v>
      </c>
      <c r="I47" s="46">
        <v>33.42</v>
      </c>
      <c r="J47" s="46">
        <v>143.34</v>
      </c>
      <c r="K47" s="46">
        <v>57.96</v>
      </c>
      <c r="L47" s="46">
        <v>0</v>
      </c>
      <c r="M47" s="74">
        <v>0.44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426.07</v>
      </c>
      <c r="W47">
        <v>190.91</v>
      </c>
      <c r="X47">
        <v>33.42</v>
      </c>
      <c r="Y47">
        <v>0</v>
      </c>
      <c r="Z47">
        <v>57.96</v>
      </c>
      <c r="AA47">
        <v>0.44</v>
      </c>
      <c r="AB47">
        <v>143.34</v>
      </c>
    </row>
    <row r="48" spans="7:28">
      <c r="G48" t="s">
        <v>90</v>
      </c>
      <c r="H48" s="73">
        <v>138.94999999999999</v>
      </c>
      <c r="I48" s="46">
        <v>17.46</v>
      </c>
      <c r="J48" s="46">
        <v>181.54</v>
      </c>
      <c r="K48" s="46">
        <v>59.82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397.77</v>
      </c>
      <c r="W48">
        <v>138.94999999999999</v>
      </c>
      <c r="X48">
        <v>17.46</v>
      </c>
      <c r="Y48">
        <v>0</v>
      </c>
      <c r="Z48">
        <v>59.82</v>
      </c>
      <c r="AA48">
        <v>0</v>
      </c>
      <c r="AB48">
        <v>181.54</v>
      </c>
    </row>
    <row r="49" spans="7:28">
      <c r="G49" t="s">
        <v>91</v>
      </c>
      <c r="H49" s="73">
        <v>104.47</v>
      </c>
      <c r="I49" s="46">
        <v>0</v>
      </c>
      <c r="J49" s="46">
        <v>110.63</v>
      </c>
      <c r="K49" s="46">
        <v>50.7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265.8</v>
      </c>
      <c r="W49">
        <v>104.47</v>
      </c>
      <c r="X49">
        <v>0</v>
      </c>
      <c r="Y49">
        <v>0</v>
      </c>
      <c r="Z49">
        <v>50.7</v>
      </c>
      <c r="AA49">
        <v>0</v>
      </c>
      <c r="AB49">
        <v>110.63</v>
      </c>
    </row>
    <row r="50" spans="7:28">
      <c r="G50" t="s">
        <v>92</v>
      </c>
      <c r="H50" s="73">
        <v>85.52</v>
      </c>
      <c r="I50" s="46">
        <v>0</v>
      </c>
      <c r="J50" s="46">
        <v>95.24</v>
      </c>
      <c r="K50" s="46">
        <v>49.35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230.11</v>
      </c>
      <c r="W50">
        <v>85.52</v>
      </c>
      <c r="X50">
        <v>0</v>
      </c>
      <c r="Y50">
        <v>0</v>
      </c>
      <c r="Z50">
        <v>49.35</v>
      </c>
      <c r="AA50">
        <v>0</v>
      </c>
      <c r="AB50">
        <v>95.24</v>
      </c>
    </row>
    <row r="51" spans="7:28">
      <c r="G51" t="s">
        <v>93</v>
      </c>
      <c r="H51" s="73">
        <v>140.44999999999999</v>
      </c>
      <c r="I51" s="46">
        <v>0</v>
      </c>
      <c r="J51" s="46">
        <v>50.99</v>
      </c>
      <c r="K51" s="46">
        <v>0</v>
      </c>
      <c r="L51" s="46">
        <v>0</v>
      </c>
      <c r="M51" s="74">
        <v>0.96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192.4</v>
      </c>
      <c r="W51">
        <v>140.44999999999999</v>
      </c>
      <c r="X51">
        <v>0</v>
      </c>
      <c r="Y51">
        <v>0</v>
      </c>
      <c r="Z51">
        <v>0</v>
      </c>
      <c r="AA51">
        <v>0.96</v>
      </c>
      <c r="AB51">
        <v>50.99</v>
      </c>
    </row>
    <row r="52" spans="7:28">
      <c r="G52" t="s">
        <v>94</v>
      </c>
      <c r="H52" s="73">
        <v>83.7</v>
      </c>
      <c r="I52" s="46">
        <v>0</v>
      </c>
      <c r="J52" s="46">
        <v>29.82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113.52</v>
      </c>
      <c r="W52">
        <v>83.7</v>
      </c>
      <c r="X52">
        <v>0</v>
      </c>
      <c r="Y52">
        <v>0</v>
      </c>
      <c r="Z52">
        <v>0</v>
      </c>
      <c r="AA52">
        <v>0</v>
      </c>
      <c r="AB52">
        <v>29.82</v>
      </c>
    </row>
    <row r="53" spans="7:28">
      <c r="G53" t="s">
        <v>95</v>
      </c>
      <c r="H53" s="73">
        <v>37.520000000000003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37.520000000000003</v>
      </c>
      <c r="W53">
        <v>37.520000000000003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5.77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5.77</v>
      </c>
      <c r="W63">
        <v>0</v>
      </c>
      <c r="X63">
        <v>0</v>
      </c>
      <c r="Y63">
        <v>0</v>
      </c>
      <c r="Z63">
        <v>0</v>
      </c>
      <c r="AA63">
        <v>0</v>
      </c>
      <c r="AB63">
        <v>5.77</v>
      </c>
    </row>
    <row r="64" spans="7:28">
      <c r="G64" t="s">
        <v>106</v>
      </c>
      <c r="H64" s="73">
        <v>0</v>
      </c>
      <c r="I64" s="46">
        <v>0</v>
      </c>
      <c r="J64" s="46">
        <v>4.8099999999999996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4.8099999999999996</v>
      </c>
      <c r="W64">
        <v>0</v>
      </c>
      <c r="X64">
        <v>0</v>
      </c>
      <c r="Y64">
        <v>0</v>
      </c>
      <c r="Z64">
        <v>0</v>
      </c>
      <c r="AA64">
        <v>0</v>
      </c>
      <c r="AB64">
        <v>4.8099999999999996</v>
      </c>
    </row>
    <row r="65" spans="7:28">
      <c r="G65" t="s">
        <v>107</v>
      </c>
      <c r="H65" s="73">
        <v>0</v>
      </c>
      <c r="I65" s="46">
        <v>0</v>
      </c>
      <c r="J65" s="46">
        <v>15.39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15.39</v>
      </c>
      <c r="W65">
        <v>0</v>
      </c>
      <c r="X65">
        <v>0</v>
      </c>
      <c r="Y65">
        <v>0</v>
      </c>
      <c r="Z65">
        <v>0</v>
      </c>
      <c r="AA65">
        <v>0</v>
      </c>
      <c r="AB65">
        <v>15.39</v>
      </c>
    </row>
    <row r="66" spans="7:28">
      <c r="G66" t="s">
        <v>108</v>
      </c>
      <c r="H66" s="73">
        <v>0</v>
      </c>
      <c r="I66" s="46">
        <v>0</v>
      </c>
      <c r="J66" s="46">
        <v>26.94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26.94</v>
      </c>
      <c r="W66">
        <v>0</v>
      </c>
      <c r="X66">
        <v>0</v>
      </c>
      <c r="Y66">
        <v>0</v>
      </c>
      <c r="Z66">
        <v>0</v>
      </c>
      <c r="AA66">
        <v>0</v>
      </c>
      <c r="AB66">
        <v>26.94</v>
      </c>
    </row>
    <row r="67" spans="7:28">
      <c r="G67" t="s">
        <v>109</v>
      </c>
      <c r="H67" s="73">
        <v>0</v>
      </c>
      <c r="I67" s="46">
        <v>0</v>
      </c>
      <c r="J67" s="46">
        <v>26.94</v>
      </c>
      <c r="K67" s="46">
        <v>0</v>
      </c>
      <c r="L67" s="46">
        <v>0</v>
      </c>
      <c r="M67" s="74">
        <v>2.69</v>
      </c>
      <c r="N67" s="73">
        <v>0</v>
      </c>
      <c r="O67" s="46">
        <v>-50</v>
      </c>
      <c r="P67" s="46">
        <v>0</v>
      </c>
      <c r="Q67" s="46">
        <v>0</v>
      </c>
      <c r="R67" s="46">
        <v>0</v>
      </c>
      <c r="S67" s="74">
        <v>0</v>
      </c>
      <c r="U67" s="73">
        <v>-50</v>
      </c>
      <c r="V67" s="74">
        <v>29.63</v>
      </c>
      <c r="W67">
        <v>0</v>
      </c>
      <c r="X67">
        <v>-50</v>
      </c>
      <c r="Y67">
        <v>0</v>
      </c>
      <c r="Z67">
        <v>0</v>
      </c>
      <c r="AA67">
        <v>2.69</v>
      </c>
      <c r="AB67">
        <v>26.94</v>
      </c>
    </row>
    <row r="68" spans="7:28">
      <c r="G68" t="s">
        <v>110</v>
      </c>
      <c r="H68" s="73">
        <v>0</v>
      </c>
      <c r="I68" s="46">
        <v>0</v>
      </c>
      <c r="J68" s="46">
        <v>34.630000000000003</v>
      </c>
      <c r="K68" s="46">
        <v>0</v>
      </c>
      <c r="L68" s="46">
        <v>0</v>
      </c>
      <c r="M68" s="74">
        <v>2.41</v>
      </c>
      <c r="N68" s="73">
        <v>0</v>
      </c>
      <c r="O68" s="46">
        <v>-15</v>
      </c>
      <c r="P68" s="46">
        <v>0</v>
      </c>
      <c r="Q68" s="46">
        <v>0</v>
      </c>
      <c r="R68" s="46">
        <v>0</v>
      </c>
      <c r="S68" s="74">
        <v>0</v>
      </c>
      <c r="U68" s="73">
        <v>-15</v>
      </c>
      <c r="V68" s="74">
        <v>37.04</v>
      </c>
      <c r="W68">
        <v>0</v>
      </c>
      <c r="X68">
        <v>-15</v>
      </c>
      <c r="Y68">
        <v>0</v>
      </c>
      <c r="Z68">
        <v>0</v>
      </c>
      <c r="AA68">
        <v>2.41</v>
      </c>
      <c r="AB68">
        <v>34.630000000000003</v>
      </c>
    </row>
    <row r="69" spans="7:28">
      <c r="G69" t="s">
        <v>111</v>
      </c>
      <c r="H69" s="73">
        <v>78.81</v>
      </c>
      <c r="I69" s="46">
        <v>0</v>
      </c>
      <c r="J69" s="46">
        <v>98.93</v>
      </c>
      <c r="K69" s="46">
        <v>26.07</v>
      </c>
      <c r="L69" s="46">
        <v>7.88</v>
      </c>
      <c r="M69" s="74">
        <v>1.42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213.11</v>
      </c>
      <c r="W69">
        <v>78.81</v>
      </c>
      <c r="X69">
        <v>0</v>
      </c>
      <c r="Y69">
        <v>7.88</v>
      </c>
      <c r="Z69">
        <v>26.07</v>
      </c>
      <c r="AA69">
        <v>1.42</v>
      </c>
      <c r="AB69">
        <v>98.93</v>
      </c>
    </row>
    <row r="70" spans="7:28">
      <c r="G70" t="s">
        <v>112</v>
      </c>
      <c r="H70" s="73">
        <v>92.04</v>
      </c>
      <c r="I70" s="46">
        <v>0</v>
      </c>
      <c r="J70" s="46">
        <v>83.76</v>
      </c>
      <c r="K70" s="46">
        <v>24.42</v>
      </c>
      <c r="L70" s="46">
        <v>7.55</v>
      </c>
      <c r="M70" s="74">
        <v>1.1499999999999999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208.92</v>
      </c>
      <c r="W70">
        <v>92.04</v>
      </c>
      <c r="X70">
        <v>0</v>
      </c>
      <c r="Y70">
        <v>7.55</v>
      </c>
      <c r="Z70">
        <v>24.42</v>
      </c>
      <c r="AA70">
        <v>1.1499999999999999</v>
      </c>
      <c r="AB70">
        <v>83.76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14.35</v>
      </c>
      <c r="L71" s="46">
        <v>4.87</v>
      </c>
      <c r="M71" s="74">
        <v>1.4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20.62</v>
      </c>
      <c r="W71">
        <v>0</v>
      </c>
      <c r="X71">
        <v>0</v>
      </c>
      <c r="Y71">
        <v>4.87</v>
      </c>
      <c r="Z71">
        <v>14.35</v>
      </c>
      <c r="AA71">
        <v>1.4</v>
      </c>
      <c r="AB71">
        <v>0</v>
      </c>
    </row>
    <row r="72" spans="7:28">
      <c r="G72" t="s">
        <v>114</v>
      </c>
      <c r="H72" s="73">
        <v>2.97</v>
      </c>
      <c r="I72" s="46">
        <v>0</v>
      </c>
      <c r="J72" s="46">
        <v>0.9</v>
      </c>
      <c r="K72" s="46">
        <v>12.48</v>
      </c>
      <c r="L72" s="46">
        <v>4.9800000000000004</v>
      </c>
      <c r="M72" s="74">
        <v>1.23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22.56</v>
      </c>
      <c r="W72">
        <v>2.97</v>
      </c>
      <c r="X72">
        <v>0</v>
      </c>
      <c r="Y72">
        <v>4.9800000000000004</v>
      </c>
      <c r="Z72">
        <v>12.48</v>
      </c>
      <c r="AA72">
        <v>1.23</v>
      </c>
      <c r="AB72">
        <v>0.9</v>
      </c>
    </row>
    <row r="73" spans="7:28">
      <c r="G73" t="s">
        <v>115</v>
      </c>
      <c r="H73" s="73">
        <v>0</v>
      </c>
      <c r="I73" s="46">
        <v>0</v>
      </c>
      <c r="J73" s="46">
        <v>45.05</v>
      </c>
      <c r="K73" s="46">
        <v>14.13</v>
      </c>
      <c r="L73" s="46">
        <v>5.65</v>
      </c>
      <c r="M73" s="74">
        <v>0.95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65.78</v>
      </c>
      <c r="W73">
        <v>0</v>
      </c>
      <c r="X73">
        <v>0</v>
      </c>
      <c r="Y73">
        <v>5.65</v>
      </c>
      <c r="Z73">
        <v>14.13</v>
      </c>
      <c r="AA73">
        <v>0.95</v>
      </c>
      <c r="AB73">
        <v>45.05</v>
      </c>
    </row>
    <row r="74" spans="7:28">
      <c r="G74" t="s">
        <v>116</v>
      </c>
      <c r="H74" s="73">
        <v>7.32</v>
      </c>
      <c r="I74" s="46">
        <v>0</v>
      </c>
      <c r="J74" s="46">
        <v>55.13</v>
      </c>
      <c r="K74" s="46">
        <v>15.16</v>
      </c>
      <c r="L74" s="46">
        <v>5.05</v>
      </c>
      <c r="M74" s="74">
        <v>0.76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83.42</v>
      </c>
      <c r="W74">
        <v>7.32</v>
      </c>
      <c r="X74">
        <v>0</v>
      </c>
      <c r="Y74">
        <v>5.05</v>
      </c>
      <c r="Z74">
        <v>15.16</v>
      </c>
      <c r="AA74">
        <v>0.76</v>
      </c>
      <c r="AB74">
        <v>55.13</v>
      </c>
    </row>
    <row r="75" spans="7:28">
      <c r="G75" t="s">
        <v>117</v>
      </c>
      <c r="H75" s="73">
        <v>56.99</v>
      </c>
      <c r="I75" s="46">
        <v>0</v>
      </c>
      <c r="J75" s="46">
        <v>62.7</v>
      </c>
      <c r="K75" s="46">
        <v>15.98</v>
      </c>
      <c r="L75" s="46">
        <v>5.32</v>
      </c>
      <c r="M75" s="74">
        <v>1.32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142.31</v>
      </c>
      <c r="W75">
        <v>56.99</v>
      </c>
      <c r="X75">
        <v>0</v>
      </c>
      <c r="Y75">
        <v>5.32</v>
      </c>
      <c r="Z75">
        <v>15.98</v>
      </c>
      <c r="AA75">
        <v>1.32</v>
      </c>
      <c r="AB75">
        <v>62.7</v>
      </c>
    </row>
    <row r="76" spans="7:28">
      <c r="G76" t="s">
        <v>118</v>
      </c>
      <c r="H76" s="73">
        <v>84.28</v>
      </c>
      <c r="I76" s="46">
        <v>13.92</v>
      </c>
      <c r="J76" s="46">
        <v>59.56</v>
      </c>
      <c r="K76" s="46">
        <v>11.84</v>
      </c>
      <c r="L76" s="46">
        <v>5.78</v>
      </c>
      <c r="M76" s="74">
        <v>0.39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175.77</v>
      </c>
      <c r="W76">
        <v>84.28</v>
      </c>
      <c r="X76">
        <v>13.92</v>
      </c>
      <c r="Y76">
        <v>5.78</v>
      </c>
      <c r="Z76">
        <v>11.84</v>
      </c>
      <c r="AA76">
        <v>0.39</v>
      </c>
      <c r="AB76">
        <v>59.56</v>
      </c>
    </row>
    <row r="77" spans="7:28">
      <c r="G77" t="s">
        <v>119</v>
      </c>
      <c r="H77" s="73">
        <v>105.85</v>
      </c>
      <c r="I77" s="46">
        <v>18.28</v>
      </c>
      <c r="J77" s="46">
        <v>59.18</v>
      </c>
      <c r="K77" s="46">
        <v>11.65</v>
      </c>
      <c r="L77" s="46">
        <v>5.7</v>
      </c>
      <c r="M77" s="74">
        <v>0.64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201.3</v>
      </c>
      <c r="W77">
        <v>105.85</v>
      </c>
      <c r="X77">
        <v>18.28</v>
      </c>
      <c r="Y77">
        <v>5.7</v>
      </c>
      <c r="Z77">
        <v>11.65</v>
      </c>
      <c r="AA77">
        <v>0.64</v>
      </c>
      <c r="AB77">
        <v>59.18</v>
      </c>
    </row>
    <row r="78" spans="7:28">
      <c r="G78" t="s">
        <v>120</v>
      </c>
      <c r="H78" s="73">
        <v>105.64</v>
      </c>
      <c r="I78" s="46">
        <v>11.41</v>
      </c>
      <c r="J78" s="46">
        <v>55.5</v>
      </c>
      <c r="K78" s="46">
        <v>11.62</v>
      </c>
      <c r="L78" s="46">
        <v>5.7</v>
      </c>
      <c r="M78" s="74">
        <v>1.1200000000000001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190.99</v>
      </c>
      <c r="W78">
        <v>105.64</v>
      </c>
      <c r="X78">
        <v>11.41</v>
      </c>
      <c r="Y78">
        <v>5.7</v>
      </c>
      <c r="Z78">
        <v>11.62</v>
      </c>
      <c r="AA78">
        <v>1.1200000000000001</v>
      </c>
      <c r="AB78">
        <v>55.5</v>
      </c>
    </row>
    <row r="79" spans="7:28">
      <c r="G79" t="s">
        <v>121</v>
      </c>
      <c r="H79" s="73">
        <v>147.31</v>
      </c>
      <c r="I79" s="46">
        <v>19.36</v>
      </c>
      <c r="J79" s="46">
        <v>64.11</v>
      </c>
      <c r="K79" s="46">
        <v>12.03</v>
      </c>
      <c r="L79" s="46">
        <v>5.19</v>
      </c>
      <c r="M79" s="74">
        <v>0.68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248.68</v>
      </c>
      <c r="W79">
        <v>147.31</v>
      </c>
      <c r="X79">
        <v>19.36</v>
      </c>
      <c r="Y79">
        <v>5.19</v>
      </c>
      <c r="Z79">
        <v>12.03</v>
      </c>
      <c r="AA79">
        <v>0.68</v>
      </c>
      <c r="AB79">
        <v>64.11</v>
      </c>
    </row>
    <row r="80" spans="7:28">
      <c r="G80" t="s">
        <v>122</v>
      </c>
      <c r="H80" s="73">
        <v>178.22</v>
      </c>
      <c r="I80" s="46">
        <v>26.17</v>
      </c>
      <c r="J80" s="46">
        <v>43.19</v>
      </c>
      <c r="K80" s="46">
        <v>12.24</v>
      </c>
      <c r="L80" s="46">
        <v>5.27</v>
      </c>
      <c r="M80" s="74">
        <v>0.53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265.62</v>
      </c>
      <c r="W80">
        <v>178.22</v>
      </c>
      <c r="X80">
        <v>26.17</v>
      </c>
      <c r="Y80">
        <v>5.27</v>
      </c>
      <c r="Z80">
        <v>12.24</v>
      </c>
      <c r="AA80">
        <v>0.53</v>
      </c>
      <c r="AB80">
        <v>43.19</v>
      </c>
    </row>
    <row r="81" spans="7:28">
      <c r="G81" t="s">
        <v>123</v>
      </c>
      <c r="H81" s="73">
        <v>188.84</v>
      </c>
      <c r="I81" s="46">
        <v>32.01</v>
      </c>
      <c r="J81" s="46">
        <v>51.96</v>
      </c>
      <c r="K81" s="46">
        <v>12.8</v>
      </c>
      <c r="L81" s="46">
        <v>7.04</v>
      </c>
      <c r="M81" s="74">
        <v>1.58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294.23</v>
      </c>
      <c r="W81">
        <v>188.84</v>
      </c>
      <c r="X81">
        <v>32.01</v>
      </c>
      <c r="Y81">
        <v>7.04</v>
      </c>
      <c r="Z81">
        <v>12.8</v>
      </c>
      <c r="AA81">
        <v>1.58</v>
      </c>
      <c r="AB81">
        <v>51.96</v>
      </c>
    </row>
    <row r="82" spans="7:28">
      <c r="G82" t="s">
        <v>124</v>
      </c>
      <c r="H82" s="73">
        <v>202.52</v>
      </c>
      <c r="I82" s="46">
        <v>29.89</v>
      </c>
      <c r="J82" s="46">
        <v>31.03</v>
      </c>
      <c r="K82" s="46">
        <v>13.49</v>
      </c>
      <c r="L82" s="46">
        <v>8.01</v>
      </c>
      <c r="M82" s="74">
        <v>1.8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286.74</v>
      </c>
      <c r="W82">
        <v>202.52</v>
      </c>
      <c r="X82">
        <v>29.89</v>
      </c>
      <c r="Y82">
        <v>8.01</v>
      </c>
      <c r="Z82">
        <v>13.49</v>
      </c>
      <c r="AA82">
        <v>1.8</v>
      </c>
      <c r="AB82">
        <v>31.03</v>
      </c>
    </row>
    <row r="83" spans="7:28">
      <c r="G83" t="s">
        <v>125</v>
      </c>
      <c r="H83" s="73">
        <v>418.18</v>
      </c>
      <c r="I83" s="46">
        <v>0</v>
      </c>
      <c r="J83" s="46">
        <v>72.52</v>
      </c>
      <c r="K83" s="46">
        <v>19.649999999999999</v>
      </c>
      <c r="L83" s="46">
        <v>12.34</v>
      </c>
      <c r="M83" s="74">
        <v>2.52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525.21</v>
      </c>
      <c r="W83">
        <v>418.18</v>
      </c>
      <c r="X83">
        <v>0</v>
      </c>
      <c r="Y83">
        <v>12.34</v>
      </c>
      <c r="Z83">
        <v>19.649999999999999</v>
      </c>
      <c r="AA83">
        <v>2.52</v>
      </c>
      <c r="AB83">
        <v>72.52</v>
      </c>
    </row>
    <row r="84" spans="7:28">
      <c r="G84" t="s">
        <v>126</v>
      </c>
      <c r="H84" s="73">
        <v>390.14</v>
      </c>
      <c r="I84" s="46">
        <v>0</v>
      </c>
      <c r="J84" s="46">
        <v>71.260000000000005</v>
      </c>
      <c r="K84" s="46">
        <v>21.11</v>
      </c>
      <c r="L84" s="46">
        <v>14.05</v>
      </c>
      <c r="M84" s="74">
        <v>3.46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500.02</v>
      </c>
      <c r="W84">
        <v>390.14</v>
      </c>
      <c r="X84">
        <v>0</v>
      </c>
      <c r="Y84">
        <v>14.05</v>
      </c>
      <c r="Z84">
        <v>21.11</v>
      </c>
      <c r="AA84">
        <v>3.46</v>
      </c>
      <c r="AB84">
        <v>71.260000000000005</v>
      </c>
    </row>
    <row r="85" spans="7:28">
      <c r="G85" t="s">
        <v>127</v>
      </c>
      <c r="H85" s="73">
        <v>396.32</v>
      </c>
      <c r="I85" s="46">
        <v>0</v>
      </c>
      <c r="J85" s="46">
        <v>77.89</v>
      </c>
      <c r="K85" s="46">
        <v>20.89</v>
      </c>
      <c r="L85" s="46">
        <v>0</v>
      </c>
      <c r="M85" s="74">
        <v>4.28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499.38</v>
      </c>
      <c r="W85">
        <v>396.32</v>
      </c>
      <c r="X85">
        <v>0</v>
      </c>
      <c r="Y85">
        <v>0</v>
      </c>
      <c r="Z85">
        <v>20.89</v>
      </c>
      <c r="AA85">
        <v>4.28</v>
      </c>
      <c r="AB85">
        <v>77.89</v>
      </c>
    </row>
    <row r="86" spans="7:28">
      <c r="G86" t="s">
        <v>128</v>
      </c>
      <c r="H86" s="73">
        <v>322.57</v>
      </c>
      <c r="I86" s="46">
        <v>0</v>
      </c>
      <c r="J86" s="46">
        <v>82.45</v>
      </c>
      <c r="K86" s="46">
        <v>15.85</v>
      </c>
      <c r="L86" s="46">
        <v>0</v>
      </c>
      <c r="M86" s="74">
        <v>4.53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425.4</v>
      </c>
      <c r="W86">
        <v>322.57</v>
      </c>
      <c r="X86">
        <v>0</v>
      </c>
      <c r="Y86">
        <v>0</v>
      </c>
      <c r="Z86">
        <v>15.85</v>
      </c>
      <c r="AA86">
        <v>4.53</v>
      </c>
      <c r="AB86">
        <v>82.45</v>
      </c>
    </row>
    <row r="87" spans="7:28">
      <c r="G87" t="s">
        <v>129</v>
      </c>
      <c r="H87" s="73">
        <v>147.19</v>
      </c>
      <c r="I87" s="46">
        <v>0</v>
      </c>
      <c r="J87" s="46">
        <v>39.44</v>
      </c>
      <c r="K87" s="46">
        <v>0</v>
      </c>
      <c r="L87" s="46">
        <v>0</v>
      </c>
      <c r="M87" s="74">
        <v>4.8099999999999996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191.44</v>
      </c>
      <c r="W87">
        <v>147.19</v>
      </c>
      <c r="X87">
        <v>0</v>
      </c>
      <c r="Y87">
        <v>0</v>
      </c>
      <c r="Z87">
        <v>0</v>
      </c>
      <c r="AA87">
        <v>4.8099999999999996</v>
      </c>
      <c r="AB87">
        <v>39.44</v>
      </c>
    </row>
    <row r="88" spans="7:28">
      <c r="G88" t="s">
        <v>130</v>
      </c>
      <c r="H88" s="73">
        <v>118.33</v>
      </c>
      <c r="I88" s="46">
        <v>0</v>
      </c>
      <c r="J88" s="46">
        <v>39.44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157.77000000000001</v>
      </c>
      <c r="W88">
        <v>118.33</v>
      </c>
      <c r="X88">
        <v>0</v>
      </c>
      <c r="Y88">
        <v>0</v>
      </c>
      <c r="Z88">
        <v>0</v>
      </c>
      <c r="AA88">
        <v>0</v>
      </c>
      <c r="AB88">
        <v>39.44</v>
      </c>
    </row>
    <row r="89" spans="7:28">
      <c r="G89" t="s">
        <v>131</v>
      </c>
      <c r="H89" s="73">
        <v>105.82</v>
      </c>
      <c r="I89" s="46">
        <v>0</v>
      </c>
      <c r="J89" s="46">
        <v>39.44</v>
      </c>
      <c r="K89" s="46">
        <v>0</v>
      </c>
      <c r="L89" s="46">
        <v>0</v>
      </c>
      <c r="M89" s="74">
        <v>2.31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147.57</v>
      </c>
      <c r="W89">
        <v>105.82</v>
      </c>
      <c r="X89">
        <v>0</v>
      </c>
      <c r="Y89">
        <v>0</v>
      </c>
      <c r="Z89">
        <v>0</v>
      </c>
      <c r="AA89">
        <v>2.31</v>
      </c>
      <c r="AB89">
        <v>39.44</v>
      </c>
    </row>
    <row r="90" spans="7:28">
      <c r="G90" t="s">
        <v>132</v>
      </c>
      <c r="H90" s="73">
        <v>44.25</v>
      </c>
      <c r="I90" s="46">
        <v>0</v>
      </c>
      <c r="J90" s="46">
        <v>39.44</v>
      </c>
      <c r="K90" s="46">
        <v>0</v>
      </c>
      <c r="L90" s="46">
        <v>0</v>
      </c>
      <c r="M90" s="74">
        <v>1.64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85.33</v>
      </c>
      <c r="W90">
        <v>44.25</v>
      </c>
      <c r="X90">
        <v>0</v>
      </c>
      <c r="Y90">
        <v>0</v>
      </c>
      <c r="Z90">
        <v>0</v>
      </c>
      <c r="AA90">
        <v>1.64</v>
      </c>
      <c r="AB90">
        <v>39.44</v>
      </c>
    </row>
    <row r="91" spans="7:28">
      <c r="G91" t="s">
        <v>133</v>
      </c>
      <c r="H91" s="73">
        <v>251.08</v>
      </c>
      <c r="I91" s="46">
        <v>0</v>
      </c>
      <c r="J91" s="46">
        <v>0</v>
      </c>
      <c r="K91" s="46">
        <v>0</v>
      </c>
      <c r="L91" s="46">
        <v>0</v>
      </c>
      <c r="M91" s="74">
        <v>3.27</v>
      </c>
      <c r="N91" s="73">
        <v>0</v>
      </c>
      <c r="O91" s="46">
        <v>-2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254.35</v>
      </c>
      <c r="W91">
        <v>251.08</v>
      </c>
      <c r="X91">
        <v>-2</v>
      </c>
      <c r="Y91">
        <v>0</v>
      </c>
      <c r="Z91">
        <v>0</v>
      </c>
      <c r="AA91">
        <v>3.27</v>
      </c>
      <c r="AB91">
        <v>0</v>
      </c>
    </row>
    <row r="92" spans="7:28">
      <c r="G92" t="s">
        <v>134</v>
      </c>
      <c r="H92" s="73">
        <v>189.51</v>
      </c>
      <c r="I92" s="46">
        <v>0</v>
      </c>
      <c r="J92" s="46">
        <v>0</v>
      </c>
      <c r="K92" s="46">
        <v>0</v>
      </c>
      <c r="L92" s="46">
        <v>0</v>
      </c>
      <c r="M92" s="74">
        <v>4.8099999999999996</v>
      </c>
      <c r="N92" s="73">
        <v>0</v>
      </c>
      <c r="O92" s="46">
        <v>-5</v>
      </c>
      <c r="P92" s="46">
        <v>0</v>
      </c>
      <c r="Q92" s="46">
        <v>0</v>
      </c>
      <c r="R92" s="46">
        <v>0</v>
      </c>
      <c r="S92" s="74">
        <v>0</v>
      </c>
      <c r="U92" s="73">
        <v>-5</v>
      </c>
      <c r="V92" s="74">
        <v>194.32</v>
      </c>
      <c r="W92">
        <v>189.51</v>
      </c>
      <c r="X92">
        <v>-5</v>
      </c>
      <c r="Y92">
        <v>0</v>
      </c>
      <c r="Z92">
        <v>0</v>
      </c>
      <c r="AA92">
        <v>4.8099999999999996</v>
      </c>
      <c r="AB92">
        <v>0</v>
      </c>
    </row>
    <row r="93" spans="7:28">
      <c r="G93" t="s">
        <v>135</v>
      </c>
      <c r="H93" s="73">
        <v>125.06</v>
      </c>
      <c r="I93" s="46">
        <v>0</v>
      </c>
      <c r="J93" s="46">
        <v>0</v>
      </c>
      <c r="K93" s="46">
        <v>0</v>
      </c>
      <c r="L93" s="46">
        <v>0</v>
      </c>
      <c r="M93" s="74">
        <v>0.28999999999999998</v>
      </c>
      <c r="N93" s="73">
        <v>0</v>
      </c>
      <c r="O93" s="46">
        <v>-17</v>
      </c>
      <c r="P93" s="46">
        <v>0</v>
      </c>
      <c r="Q93" s="46">
        <v>0</v>
      </c>
      <c r="R93" s="46">
        <v>0</v>
      </c>
      <c r="S93" s="74">
        <v>0</v>
      </c>
      <c r="U93" s="73">
        <v>-17</v>
      </c>
      <c r="V93" s="74">
        <v>125.35</v>
      </c>
      <c r="W93">
        <v>125.06</v>
      </c>
      <c r="X93">
        <v>-17</v>
      </c>
      <c r="Y93">
        <v>0</v>
      </c>
      <c r="Z93">
        <v>0</v>
      </c>
      <c r="AA93">
        <v>0.28999999999999998</v>
      </c>
      <c r="AB93">
        <v>0</v>
      </c>
    </row>
    <row r="94" spans="7:28">
      <c r="G94" t="s">
        <v>136</v>
      </c>
      <c r="H94" s="73">
        <v>82.73</v>
      </c>
      <c r="I94" s="46">
        <v>0</v>
      </c>
      <c r="J94" s="46">
        <v>0</v>
      </c>
      <c r="K94" s="46">
        <v>0</v>
      </c>
      <c r="L94" s="46">
        <v>0</v>
      </c>
      <c r="M94" s="74">
        <v>0.1</v>
      </c>
      <c r="N94" s="73">
        <v>0</v>
      </c>
      <c r="O94" s="46">
        <v>-60</v>
      </c>
      <c r="P94" s="46">
        <v>0</v>
      </c>
      <c r="Q94" s="46">
        <v>0</v>
      </c>
      <c r="R94" s="46">
        <v>0</v>
      </c>
      <c r="S94" s="74">
        <v>0</v>
      </c>
      <c r="U94" s="73">
        <v>-60</v>
      </c>
      <c r="V94" s="74">
        <v>82.83</v>
      </c>
      <c r="W94">
        <v>82.73</v>
      </c>
      <c r="X94">
        <v>-60</v>
      </c>
      <c r="Y94">
        <v>0</v>
      </c>
      <c r="Z94">
        <v>0</v>
      </c>
      <c r="AA94">
        <v>0.1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1.44</v>
      </c>
      <c r="N95" s="73">
        <v>0</v>
      </c>
      <c r="O95" s="46">
        <v>-48</v>
      </c>
      <c r="P95" s="46">
        <v>0</v>
      </c>
      <c r="Q95" s="46">
        <v>0</v>
      </c>
      <c r="R95" s="46">
        <v>0</v>
      </c>
      <c r="S95" s="74">
        <v>0</v>
      </c>
      <c r="U95" s="73">
        <v>-48</v>
      </c>
      <c r="V95" s="74">
        <v>1.44</v>
      </c>
      <c r="W95">
        <v>0</v>
      </c>
      <c r="X95">
        <v>-48</v>
      </c>
      <c r="Y95">
        <v>0</v>
      </c>
      <c r="Z95">
        <v>0</v>
      </c>
      <c r="AA95">
        <v>1.44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2.5</v>
      </c>
      <c r="N96" s="73">
        <v>0</v>
      </c>
      <c r="O96" s="46">
        <v>-78</v>
      </c>
      <c r="P96" s="46">
        <v>0</v>
      </c>
      <c r="Q96" s="46">
        <v>0</v>
      </c>
      <c r="R96" s="46">
        <v>0</v>
      </c>
      <c r="S96" s="74">
        <v>0</v>
      </c>
      <c r="U96" s="73">
        <v>-78</v>
      </c>
      <c r="V96" s="74">
        <v>2.5</v>
      </c>
      <c r="W96">
        <v>0</v>
      </c>
      <c r="X96">
        <v>-78</v>
      </c>
      <c r="Y96">
        <v>0</v>
      </c>
      <c r="Z96">
        <v>0</v>
      </c>
      <c r="AA96">
        <v>2.5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1.35</v>
      </c>
      <c r="N97" s="73">
        <v>0</v>
      </c>
      <c r="O97" s="46">
        <v>-113</v>
      </c>
      <c r="P97" s="46">
        <v>0</v>
      </c>
      <c r="Q97" s="46">
        <v>0</v>
      </c>
      <c r="R97" s="46">
        <v>0</v>
      </c>
      <c r="S97" s="74">
        <v>0</v>
      </c>
      <c r="U97" s="73">
        <v>-113</v>
      </c>
      <c r="V97" s="74">
        <v>1.35</v>
      </c>
      <c r="W97">
        <v>0</v>
      </c>
      <c r="X97">
        <v>-113</v>
      </c>
      <c r="Y97">
        <v>0</v>
      </c>
      <c r="Z97">
        <v>0</v>
      </c>
      <c r="AA97">
        <v>1.35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-143</v>
      </c>
      <c r="P98" s="46">
        <v>-24</v>
      </c>
      <c r="Q98" s="46">
        <v>0</v>
      </c>
      <c r="R98" s="46">
        <v>0</v>
      </c>
      <c r="S98" s="74">
        <v>0</v>
      </c>
      <c r="U98" s="73">
        <v>-167</v>
      </c>
      <c r="V98" s="74">
        <v>0</v>
      </c>
      <c r="W98">
        <v>0</v>
      </c>
      <c r="X98">
        <v>-143</v>
      </c>
      <c r="Y98">
        <v>0</v>
      </c>
      <c r="Z98">
        <v>0</v>
      </c>
      <c r="AA98">
        <v>0</v>
      </c>
      <c r="AB98">
        <v>-24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1.4958499999999995</v>
      </c>
      <c r="I99" s="69">
        <f t="shared" ref="I99:BQ99" si="1">SUM(I3:I98)/4000</f>
        <v>9.9557500000000007E-2</v>
      </c>
      <c r="J99" s="69">
        <f t="shared" si="1"/>
        <v>0.72852000000000017</v>
      </c>
      <c r="K99" s="69">
        <f t="shared" si="1"/>
        <v>0.189</v>
      </c>
      <c r="L99" s="69">
        <f t="shared" si="1"/>
        <v>5.7447500000000006E-2</v>
      </c>
      <c r="M99" s="69">
        <f t="shared" si="1"/>
        <v>1.8502500000000002E-2</v>
      </c>
      <c r="N99" s="68">
        <f t="shared" si="1"/>
        <v>-0.35449999999999998</v>
      </c>
      <c r="O99" s="69">
        <f t="shared" si="1"/>
        <v>-1.6825000000000001</v>
      </c>
      <c r="P99" s="69">
        <f t="shared" si="1"/>
        <v>-0.54425000000000001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-2.5812499999999998</v>
      </c>
      <c r="V99" s="70">
        <f t="shared" si="1"/>
        <v>2.5888775000000006</v>
      </c>
      <c r="W99">
        <f t="shared" si="1"/>
        <v>1.1413500000000001</v>
      </c>
      <c r="X99">
        <f t="shared" si="1"/>
        <v>-1.5829424999999999</v>
      </c>
      <c r="Y99">
        <f t="shared" si="1"/>
        <v>5.7447500000000006E-2</v>
      </c>
      <c r="Z99">
        <f t="shared" si="1"/>
        <v>0.189</v>
      </c>
      <c r="AA99">
        <f t="shared" si="1"/>
        <v>1.8502500000000002E-2</v>
      </c>
      <c r="AB99">
        <f t="shared" si="1"/>
        <v>0.18426999999999988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76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W1" t="s">
        <v>145</v>
      </c>
      <c r="X1" t="s">
        <v>531</v>
      </c>
      <c r="Y1" t="s">
        <v>145</v>
      </c>
      <c r="Z1" t="s">
        <v>534</v>
      </c>
      <c r="AA1" t="s">
        <v>536</v>
      </c>
      <c r="AB1" t="s">
        <v>538</v>
      </c>
      <c r="AC1" t="s">
        <v>540</v>
      </c>
      <c r="AD1" t="s">
        <v>145</v>
      </c>
      <c r="AE1" t="s">
        <v>544</v>
      </c>
      <c r="AF1" t="s">
        <v>546</v>
      </c>
      <c r="AG1" t="s">
        <v>145</v>
      </c>
      <c r="AH1" t="s">
        <v>549</v>
      </c>
      <c r="AI1" t="s">
        <v>551</v>
      </c>
      <c r="AJ1" t="s">
        <v>146</v>
      </c>
      <c r="AK1" t="s">
        <v>555</v>
      </c>
      <c r="AL1" t="s">
        <v>557</v>
      </c>
      <c r="AM1" t="s">
        <v>146</v>
      </c>
      <c r="AN1" t="s">
        <v>551</v>
      </c>
      <c r="AO1" t="s">
        <v>561</v>
      </c>
      <c r="AP1" t="s">
        <v>563</v>
      </c>
      <c r="AQ1" t="s">
        <v>145</v>
      </c>
      <c r="AR1" t="s">
        <v>566</v>
      </c>
      <c r="AS1" t="s">
        <v>569</v>
      </c>
      <c r="AT1" t="s">
        <v>569</v>
      </c>
      <c r="AU1" t="s">
        <v>572</v>
      </c>
      <c r="AV1" t="s">
        <v>145</v>
      </c>
      <c r="AW1" t="s">
        <v>546</v>
      </c>
      <c r="AX1" t="s">
        <v>576</v>
      </c>
      <c r="AY1" t="s">
        <v>578</v>
      </c>
      <c r="AZ1" t="s">
        <v>576</v>
      </c>
      <c r="BA1" t="s">
        <v>146</v>
      </c>
      <c r="BB1" t="s">
        <v>583</v>
      </c>
    </row>
    <row r="2" spans="1:5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45322</v>
      </c>
      <c r="W2" s="28" t="s">
        <v>529</v>
      </c>
      <c r="X2" t="s">
        <v>358</v>
      </c>
      <c r="Y2" t="s">
        <v>529</v>
      </c>
      <c r="Z2" t="s">
        <v>148</v>
      </c>
      <c r="AA2" t="s">
        <v>369</v>
      </c>
      <c r="AB2" t="s">
        <v>149</v>
      </c>
      <c r="AC2" t="s">
        <v>149</v>
      </c>
      <c r="AD2" t="s">
        <v>542</v>
      </c>
      <c r="AE2" t="s">
        <v>369</v>
      </c>
      <c r="AF2" t="s">
        <v>148</v>
      </c>
      <c r="AG2" t="s">
        <v>542</v>
      </c>
      <c r="AH2" t="s">
        <v>148</v>
      </c>
      <c r="AI2" t="s">
        <v>148</v>
      </c>
      <c r="AJ2" t="s">
        <v>553</v>
      </c>
      <c r="AK2" t="s">
        <v>149</v>
      </c>
      <c r="AL2" t="s">
        <v>148</v>
      </c>
      <c r="AM2" t="s">
        <v>542</v>
      </c>
      <c r="AN2" t="s">
        <v>148</v>
      </c>
      <c r="AO2" t="s">
        <v>148</v>
      </c>
      <c r="AP2" t="s">
        <v>149</v>
      </c>
      <c r="AQ2" t="s">
        <v>542</v>
      </c>
      <c r="AR2" t="s">
        <v>567</v>
      </c>
      <c r="AS2" t="s">
        <v>148</v>
      </c>
      <c r="AT2" t="s">
        <v>148</v>
      </c>
      <c r="AU2" t="s">
        <v>146</v>
      </c>
      <c r="AV2" t="s">
        <v>542</v>
      </c>
      <c r="AW2" t="s">
        <v>148</v>
      </c>
      <c r="AX2" t="s">
        <v>145</v>
      </c>
      <c r="AY2" t="s">
        <v>148</v>
      </c>
      <c r="AZ2" t="s">
        <v>145</v>
      </c>
      <c r="BA2" t="s">
        <v>581</v>
      </c>
      <c r="BB2" t="s">
        <v>148</v>
      </c>
    </row>
    <row r="3" spans="1:5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1.38</v>
      </c>
      <c r="K3" s="53">
        <v>108.22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586</v>
      </c>
      <c r="W3">
        <v>0</v>
      </c>
      <c r="X3">
        <v>0.38</v>
      </c>
      <c r="Y3">
        <v>0</v>
      </c>
      <c r="Z3">
        <v>9.6199999999999992</v>
      </c>
      <c r="AA3">
        <v>0</v>
      </c>
      <c r="AB3">
        <v>0</v>
      </c>
      <c r="AC3">
        <v>0</v>
      </c>
      <c r="AD3">
        <v>0</v>
      </c>
      <c r="AE3">
        <v>5.77</v>
      </c>
      <c r="AF3">
        <v>0</v>
      </c>
      <c r="AG3">
        <v>0</v>
      </c>
      <c r="AH3">
        <v>0</v>
      </c>
      <c r="AI3">
        <v>0</v>
      </c>
      <c r="AJ3">
        <v>50</v>
      </c>
      <c r="AK3">
        <v>1.38</v>
      </c>
      <c r="AL3">
        <v>18.28</v>
      </c>
      <c r="AM3">
        <v>25.49</v>
      </c>
      <c r="AN3">
        <v>8.18</v>
      </c>
      <c r="AO3">
        <v>6.73</v>
      </c>
      <c r="AP3">
        <v>0</v>
      </c>
      <c r="AQ3">
        <v>158.47999999999999</v>
      </c>
      <c r="AR3">
        <v>0</v>
      </c>
      <c r="AS3">
        <v>0</v>
      </c>
      <c r="AT3">
        <v>0</v>
      </c>
      <c r="AU3">
        <v>0</v>
      </c>
      <c r="AV3">
        <v>59.55</v>
      </c>
      <c r="AW3">
        <v>11.54</v>
      </c>
      <c r="AX3">
        <v>0</v>
      </c>
      <c r="AY3">
        <v>5.77</v>
      </c>
      <c r="AZ3">
        <v>0</v>
      </c>
      <c r="BA3">
        <v>0</v>
      </c>
      <c r="BB3">
        <v>48.1</v>
      </c>
    </row>
    <row r="4" spans="1:54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1.38</v>
      </c>
      <c r="K4" s="46">
        <v>108.22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0.38</v>
      </c>
      <c r="Y4">
        <v>0</v>
      </c>
      <c r="Z4">
        <v>9.6199999999999992</v>
      </c>
      <c r="AA4">
        <v>0</v>
      </c>
      <c r="AB4">
        <v>0</v>
      </c>
      <c r="AC4">
        <v>0</v>
      </c>
      <c r="AD4">
        <v>0</v>
      </c>
      <c r="AE4">
        <v>5.77</v>
      </c>
      <c r="AF4">
        <v>0</v>
      </c>
      <c r="AG4">
        <v>0</v>
      </c>
      <c r="AH4">
        <v>0</v>
      </c>
      <c r="AI4">
        <v>0</v>
      </c>
      <c r="AJ4">
        <v>50</v>
      </c>
      <c r="AK4">
        <v>1.38</v>
      </c>
      <c r="AL4">
        <v>18.28</v>
      </c>
      <c r="AM4">
        <v>25.49</v>
      </c>
      <c r="AN4">
        <v>8.18</v>
      </c>
      <c r="AO4">
        <v>6.73</v>
      </c>
      <c r="AP4">
        <v>0</v>
      </c>
      <c r="AQ4">
        <v>158.47999999999999</v>
      </c>
      <c r="AR4">
        <v>0</v>
      </c>
      <c r="AS4">
        <v>0</v>
      </c>
      <c r="AT4">
        <v>0</v>
      </c>
      <c r="AU4">
        <v>0</v>
      </c>
      <c r="AV4">
        <v>59.55</v>
      </c>
      <c r="AW4">
        <v>11.54</v>
      </c>
      <c r="AX4">
        <v>0</v>
      </c>
      <c r="AY4">
        <v>5.77</v>
      </c>
      <c r="AZ4">
        <v>0</v>
      </c>
      <c r="BA4">
        <v>0</v>
      </c>
      <c r="BB4">
        <v>48.1</v>
      </c>
    </row>
    <row r="5" spans="1:54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1.38</v>
      </c>
      <c r="K5" s="46">
        <v>108.22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0.38</v>
      </c>
      <c r="Y5">
        <v>0</v>
      </c>
      <c r="Z5">
        <v>9.6199999999999992</v>
      </c>
      <c r="AA5">
        <v>0</v>
      </c>
      <c r="AB5">
        <v>0</v>
      </c>
      <c r="AC5">
        <v>0</v>
      </c>
      <c r="AD5">
        <v>0</v>
      </c>
      <c r="AE5">
        <v>5.77</v>
      </c>
      <c r="AF5">
        <v>0</v>
      </c>
      <c r="AG5">
        <v>0</v>
      </c>
      <c r="AH5">
        <v>0</v>
      </c>
      <c r="AI5">
        <v>0</v>
      </c>
      <c r="AJ5">
        <v>50</v>
      </c>
      <c r="AK5">
        <v>1.38</v>
      </c>
      <c r="AL5">
        <v>18.28</v>
      </c>
      <c r="AM5">
        <v>25.49</v>
      </c>
      <c r="AN5">
        <v>8.18</v>
      </c>
      <c r="AO5">
        <v>6.73</v>
      </c>
      <c r="AP5">
        <v>0</v>
      </c>
      <c r="AQ5">
        <v>158.47999999999999</v>
      </c>
      <c r="AR5">
        <v>0</v>
      </c>
      <c r="AS5">
        <v>0</v>
      </c>
      <c r="AT5">
        <v>0</v>
      </c>
      <c r="AU5">
        <v>0</v>
      </c>
      <c r="AV5">
        <v>59.55</v>
      </c>
      <c r="AW5">
        <v>11.54</v>
      </c>
      <c r="AX5">
        <v>0</v>
      </c>
      <c r="AY5">
        <v>5.77</v>
      </c>
      <c r="AZ5">
        <v>0</v>
      </c>
      <c r="BA5">
        <v>0</v>
      </c>
      <c r="BB5">
        <v>48.1</v>
      </c>
    </row>
    <row r="6" spans="1:54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1.38</v>
      </c>
      <c r="K6" s="46">
        <v>108.22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0.38</v>
      </c>
      <c r="Y6">
        <v>0</v>
      </c>
      <c r="Z6">
        <v>9.6199999999999992</v>
      </c>
      <c r="AA6">
        <v>0</v>
      </c>
      <c r="AB6">
        <v>0</v>
      </c>
      <c r="AC6">
        <v>0</v>
      </c>
      <c r="AD6">
        <v>0</v>
      </c>
      <c r="AE6">
        <v>5.77</v>
      </c>
      <c r="AF6">
        <v>0</v>
      </c>
      <c r="AG6">
        <v>0</v>
      </c>
      <c r="AH6">
        <v>0</v>
      </c>
      <c r="AI6">
        <v>0</v>
      </c>
      <c r="AJ6">
        <v>50</v>
      </c>
      <c r="AK6">
        <v>1.38</v>
      </c>
      <c r="AL6">
        <v>18.28</v>
      </c>
      <c r="AM6">
        <v>25.49</v>
      </c>
      <c r="AN6">
        <v>8.18</v>
      </c>
      <c r="AO6">
        <v>6.73</v>
      </c>
      <c r="AP6">
        <v>0</v>
      </c>
      <c r="AQ6">
        <v>158.47999999999999</v>
      </c>
      <c r="AR6">
        <v>0</v>
      </c>
      <c r="AS6">
        <v>0</v>
      </c>
      <c r="AT6">
        <v>0</v>
      </c>
      <c r="AU6">
        <v>0</v>
      </c>
      <c r="AV6">
        <v>59.55</v>
      </c>
      <c r="AW6">
        <v>11.54</v>
      </c>
      <c r="AX6">
        <v>0</v>
      </c>
      <c r="AY6">
        <v>5.77</v>
      </c>
      <c r="AZ6">
        <v>0</v>
      </c>
      <c r="BA6">
        <v>0</v>
      </c>
      <c r="BB6">
        <v>48.1</v>
      </c>
    </row>
    <row r="7" spans="1:54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1.29</v>
      </c>
      <c r="K7" s="46">
        <v>108.22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0.38</v>
      </c>
      <c r="Y7">
        <v>0</v>
      </c>
      <c r="Z7">
        <v>9.6199999999999992</v>
      </c>
      <c r="AA7">
        <v>0</v>
      </c>
      <c r="AB7">
        <v>0</v>
      </c>
      <c r="AC7">
        <v>0</v>
      </c>
      <c r="AD7">
        <v>0</v>
      </c>
      <c r="AE7">
        <v>5.77</v>
      </c>
      <c r="AF7">
        <v>0</v>
      </c>
      <c r="AG7">
        <v>0</v>
      </c>
      <c r="AH7">
        <v>0</v>
      </c>
      <c r="AI7">
        <v>0</v>
      </c>
      <c r="AJ7">
        <v>50</v>
      </c>
      <c r="AK7">
        <v>1.29</v>
      </c>
      <c r="AL7">
        <v>18.28</v>
      </c>
      <c r="AM7">
        <v>25.49</v>
      </c>
      <c r="AN7">
        <v>8.18</v>
      </c>
      <c r="AO7">
        <v>6.73</v>
      </c>
      <c r="AP7">
        <v>0</v>
      </c>
      <c r="AQ7">
        <v>158.47999999999999</v>
      </c>
      <c r="AR7">
        <v>0</v>
      </c>
      <c r="AS7">
        <v>0</v>
      </c>
      <c r="AT7">
        <v>0</v>
      </c>
      <c r="AU7">
        <v>0</v>
      </c>
      <c r="AV7">
        <v>59.55</v>
      </c>
      <c r="AW7">
        <v>11.54</v>
      </c>
      <c r="AX7">
        <v>0</v>
      </c>
      <c r="AY7">
        <v>5.77</v>
      </c>
      <c r="AZ7">
        <v>0</v>
      </c>
      <c r="BA7">
        <v>0</v>
      </c>
      <c r="BB7">
        <v>48.1</v>
      </c>
    </row>
    <row r="8" spans="1:54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1.29</v>
      </c>
      <c r="K8" s="46">
        <v>108.22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0.38</v>
      </c>
      <c r="Y8">
        <v>0</v>
      </c>
      <c r="Z8">
        <v>9.6199999999999992</v>
      </c>
      <c r="AA8">
        <v>0</v>
      </c>
      <c r="AB8">
        <v>0</v>
      </c>
      <c r="AC8">
        <v>0</v>
      </c>
      <c r="AD8">
        <v>0</v>
      </c>
      <c r="AE8">
        <v>5.77</v>
      </c>
      <c r="AF8">
        <v>0</v>
      </c>
      <c r="AG8">
        <v>0</v>
      </c>
      <c r="AH8">
        <v>0</v>
      </c>
      <c r="AI8">
        <v>0</v>
      </c>
      <c r="AJ8">
        <v>50</v>
      </c>
      <c r="AK8">
        <v>1.29</v>
      </c>
      <c r="AL8">
        <v>18.28</v>
      </c>
      <c r="AM8">
        <v>25.49</v>
      </c>
      <c r="AN8">
        <v>8.18</v>
      </c>
      <c r="AO8">
        <v>6.73</v>
      </c>
      <c r="AP8">
        <v>0</v>
      </c>
      <c r="AQ8">
        <v>158.47999999999999</v>
      </c>
      <c r="AR8">
        <v>0</v>
      </c>
      <c r="AS8">
        <v>0</v>
      </c>
      <c r="AT8">
        <v>0</v>
      </c>
      <c r="AU8">
        <v>0</v>
      </c>
      <c r="AV8">
        <v>59.55</v>
      </c>
      <c r="AW8">
        <v>11.54</v>
      </c>
      <c r="AX8">
        <v>0</v>
      </c>
      <c r="AY8">
        <v>5.77</v>
      </c>
      <c r="AZ8">
        <v>0</v>
      </c>
      <c r="BA8">
        <v>0</v>
      </c>
      <c r="BB8">
        <v>48.1</v>
      </c>
    </row>
    <row r="9" spans="1:54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1.29</v>
      </c>
      <c r="K9" s="46">
        <v>108.22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0.38</v>
      </c>
      <c r="Y9">
        <v>0</v>
      </c>
      <c r="Z9">
        <v>9.6199999999999992</v>
      </c>
      <c r="AA9">
        <v>0</v>
      </c>
      <c r="AB9">
        <v>0</v>
      </c>
      <c r="AC9">
        <v>0</v>
      </c>
      <c r="AD9">
        <v>0</v>
      </c>
      <c r="AE9">
        <v>5.77</v>
      </c>
      <c r="AF9">
        <v>0</v>
      </c>
      <c r="AG9">
        <v>0</v>
      </c>
      <c r="AH9">
        <v>0</v>
      </c>
      <c r="AI9">
        <v>0</v>
      </c>
      <c r="AJ9">
        <v>50</v>
      </c>
      <c r="AK9">
        <v>1.29</v>
      </c>
      <c r="AL9">
        <v>18.28</v>
      </c>
      <c r="AM9">
        <v>25.49</v>
      </c>
      <c r="AN9">
        <v>8.18</v>
      </c>
      <c r="AO9">
        <v>6.73</v>
      </c>
      <c r="AP9">
        <v>0</v>
      </c>
      <c r="AQ9">
        <v>158.47999999999999</v>
      </c>
      <c r="AR9">
        <v>0</v>
      </c>
      <c r="AS9">
        <v>0</v>
      </c>
      <c r="AT9">
        <v>0</v>
      </c>
      <c r="AU9">
        <v>0</v>
      </c>
      <c r="AV9">
        <v>59.55</v>
      </c>
      <c r="AW9">
        <v>11.54</v>
      </c>
      <c r="AX9">
        <v>0</v>
      </c>
      <c r="AY9">
        <v>5.77</v>
      </c>
      <c r="AZ9">
        <v>0</v>
      </c>
      <c r="BA9">
        <v>0</v>
      </c>
      <c r="BB9">
        <v>48.1</v>
      </c>
    </row>
    <row r="10" spans="1:54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1.29</v>
      </c>
      <c r="K10" s="46">
        <v>108.22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0.38</v>
      </c>
      <c r="Y10">
        <v>0</v>
      </c>
      <c r="Z10">
        <v>9.6199999999999992</v>
      </c>
      <c r="AA10">
        <v>0</v>
      </c>
      <c r="AB10">
        <v>0</v>
      </c>
      <c r="AC10">
        <v>0</v>
      </c>
      <c r="AD10">
        <v>0</v>
      </c>
      <c r="AE10">
        <v>5.77</v>
      </c>
      <c r="AF10">
        <v>0</v>
      </c>
      <c r="AG10">
        <v>0</v>
      </c>
      <c r="AH10">
        <v>0</v>
      </c>
      <c r="AI10">
        <v>0</v>
      </c>
      <c r="AJ10">
        <v>50</v>
      </c>
      <c r="AK10">
        <v>1.29</v>
      </c>
      <c r="AL10">
        <v>18.28</v>
      </c>
      <c r="AM10">
        <v>25.49</v>
      </c>
      <c r="AN10">
        <v>8.18</v>
      </c>
      <c r="AO10">
        <v>6.73</v>
      </c>
      <c r="AP10">
        <v>0</v>
      </c>
      <c r="AQ10">
        <v>158.47999999999999</v>
      </c>
      <c r="AR10">
        <v>0</v>
      </c>
      <c r="AS10">
        <v>0</v>
      </c>
      <c r="AT10">
        <v>0</v>
      </c>
      <c r="AU10">
        <v>0</v>
      </c>
      <c r="AV10">
        <v>59.55</v>
      </c>
      <c r="AW10">
        <v>11.54</v>
      </c>
      <c r="AX10">
        <v>0</v>
      </c>
      <c r="AY10">
        <v>5.77</v>
      </c>
      <c r="AZ10">
        <v>0</v>
      </c>
      <c r="BA10">
        <v>0</v>
      </c>
      <c r="BB10">
        <v>48.1</v>
      </c>
    </row>
    <row r="11" spans="1:54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1.38</v>
      </c>
      <c r="K11" s="46">
        <v>108.22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0.38</v>
      </c>
      <c r="Y11">
        <v>0</v>
      </c>
      <c r="Z11">
        <v>9.6199999999999992</v>
      </c>
      <c r="AA11">
        <v>0</v>
      </c>
      <c r="AB11">
        <v>0</v>
      </c>
      <c r="AC11">
        <v>0</v>
      </c>
      <c r="AD11">
        <v>0</v>
      </c>
      <c r="AE11">
        <v>5.77</v>
      </c>
      <c r="AF11">
        <v>0</v>
      </c>
      <c r="AG11">
        <v>0</v>
      </c>
      <c r="AH11">
        <v>0</v>
      </c>
      <c r="AI11">
        <v>0</v>
      </c>
      <c r="AJ11">
        <v>50</v>
      </c>
      <c r="AK11">
        <v>1.38</v>
      </c>
      <c r="AL11">
        <v>18.28</v>
      </c>
      <c r="AM11">
        <v>25.49</v>
      </c>
      <c r="AN11">
        <v>8.18</v>
      </c>
      <c r="AO11">
        <v>6.73</v>
      </c>
      <c r="AP11">
        <v>0</v>
      </c>
      <c r="AQ11">
        <v>158.47999999999999</v>
      </c>
      <c r="AR11">
        <v>0</v>
      </c>
      <c r="AS11">
        <v>0</v>
      </c>
      <c r="AT11">
        <v>0</v>
      </c>
      <c r="AU11">
        <v>0</v>
      </c>
      <c r="AV11">
        <v>59.55</v>
      </c>
      <c r="AW11">
        <v>11.54</v>
      </c>
      <c r="AX11">
        <v>0</v>
      </c>
      <c r="AY11">
        <v>5.77</v>
      </c>
      <c r="AZ11">
        <v>0</v>
      </c>
      <c r="BA11">
        <v>0</v>
      </c>
      <c r="BB11">
        <v>48.1</v>
      </c>
    </row>
    <row r="12" spans="1:54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1.38</v>
      </c>
      <c r="K12" s="46">
        <v>108.22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0.38</v>
      </c>
      <c r="Y12">
        <v>0</v>
      </c>
      <c r="Z12">
        <v>9.6199999999999992</v>
      </c>
      <c r="AA12">
        <v>0</v>
      </c>
      <c r="AB12">
        <v>0</v>
      </c>
      <c r="AC12">
        <v>0</v>
      </c>
      <c r="AD12">
        <v>0</v>
      </c>
      <c r="AE12">
        <v>5.77</v>
      </c>
      <c r="AF12">
        <v>0</v>
      </c>
      <c r="AG12">
        <v>0</v>
      </c>
      <c r="AH12">
        <v>0</v>
      </c>
      <c r="AI12">
        <v>0</v>
      </c>
      <c r="AJ12">
        <v>50</v>
      </c>
      <c r="AK12">
        <v>1.38</v>
      </c>
      <c r="AL12">
        <v>18.28</v>
      </c>
      <c r="AM12">
        <v>25.49</v>
      </c>
      <c r="AN12">
        <v>8.18</v>
      </c>
      <c r="AO12">
        <v>6.73</v>
      </c>
      <c r="AP12">
        <v>0</v>
      </c>
      <c r="AQ12">
        <v>158.47999999999999</v>
      </c>
      <c r="AR12">
        <v>0</v>
      </c>
      <c r="AS12">
        <v>0</v>
      </c>
      <c r="AT12">
        <v>0</v>
      </c>
      <c r="AU12">
        <v>0</v>
      </c>
      <c r="AV12">
        <v>59.55</v>
      </c>
      <c r="AW12">
        <v>11.54</v>
      </c>
      <c r="AX12">
        <v>0</v>
      </c>
      <c r="AY12">
        <v>5.77</v>
      </c>
      <c r="AZ12">
        <v>0</v>
      </c>
      <c r="BA12">
        <v>0</v>
      </c>
      <c r="BB12">
        <v>48.1</v>
      </c>
    </row>
    <row r="13" spans="1:54">
      <c r="A13" t="s">
        <v>242</v>
      </c>
      <c r="G13" t="s">
        <v>55</v>
      </c>
      <c r="H13" s="73">
        <v>0.38</v>
      </c>
      <c r="I13" s="46">
        <v>0</v>
      </c>
      <c r="J13" s="46">
        <v>1.38</v>
      </c>
      <c r="K13" s="46">
        <v>108.22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0.38</v>
      </c>
      <c r="Y13">
        <v>0</v>
      </c>
      <c r="Z13">
        <v>9.6199999999999992</v>
      </c>
      <c r="AA13">
        <v>0</v>
      </c>
      <c r="AB13">
        <v>0</v>
      </c>
      <c r="AC13">
        <v>0</v>
      </c>
      <c r="AD13">
        <v>0</v>
      </c>
      <c r="AE13">
        <v>5.77</v>
      </c>
      <c r="AF13">
        <v>0</v>
      </c>
      <c r="AG13">
        <v>0</v>
      </c>
      <c r="AH13">
        <v>0</v>
      </c>
      <c r="AI13">
        <v>0</v>
      </c>
      <c r="AJ13">
        <v>50</v>
      </c>
      <c r="AK13">
        <v>1.38</v>
      </c>
      <c r="AL13">
        <v>18.28</v>
      </c>
      <c r="AM13">
        <v>25.49</v>
      </c>
      <c r="AN13">
        <v>8.18</v>
      </c>
      <c r="AO13">
        <v>6.73</v>
      </c>
      <c r="AP13">
        <v>0</v>
      </c>
      <c r="AQ13">
        <v>158.47999999999999</v>
      </c>
      <c r="AR13">
        <v>0</v>
      </c>
      <c r="AS13">
        <v>0</v>
      </c>
      <c r="AT13">
        <v>0</v>
      </c>
      <c r="AU13">
        <v>0</v>
      </c>
      <c r="AV13">
        <v>59.55</v>
      </c>
      <c r="AW13">
        <v>11.54</v>
      </c>
      <c r="AX13">
        <v>0</v>
      </c>
      <c r="AY13">
        <v>5.77</v>
      </c>
      <c r="AZ13">
        <v>0</v>
      </c>
      <c r="BA13">
        <v>0</v>
      </c>
      <c r="BB13">
        <v>48.1</v>
      </c>
    </row>
    <row r="14" spans="1:54">
      <c r="A14" t="s">
        <v>243</v>
      </c>
      <c r="G14" t="s">
        <v>56</v>
      </c>
      <c r="H14" s="73">
        <v>0.38</v>
      </c>
      <c r="I14" s="46">
        <v>0</v>
      </c>
      <c r="J14" s="46">
        <v>1.38</v>
      </c>
      <c r="K14" s="46">
        <v>108.22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0.38</v>
      </c>
      <c r="Y14">
        <v>0</v>
      </c>
      <c r="Z14">
        <v>9.6199999999999992</v>
      </c>
      <c r="AA14">
        <v>0</v>
      </c>
      <c r="AB14">
        <v>0</v>
      </c>
      <c r="AC14">
        <v>0</v>
      </c>
      <c r="AD14">
        <v>0</v>
      </c>
      <c r="AE14">
        <v>5.77</v>
      </c>
      <c r="AF14">
        <v>0</v>
      </c>
      <c r="AG14">
        <v>0</v>
      </c>
      <c r="AH14">
        <v>0</v>
      </c>
      <c r="AI14">
        <v>0</v>
      </c>
      <c r="AJ14">
        <v>50</v>
      </c>
      <c r="AK14">
        <v>1.38</v>
      </c>
      <c r="AL14">
        <v>18.28</v>
      </c>
      <c r="AM14">
        <v>25.49</v>
      </c>
      <c r="AN14">
        <v>8.18</v>
      </c>
      <c r="AO14">
        <v>6.73</v>
      </c>
      <c r="AP14">
        <v>0</v>
      </c>
      <c r="AQ14">
        <v>158.47999999999999</v>
      </c>
      <c r="AR14">
        <v>0</v>
      </c>
      <c r="AS14">
        <v>0</v>
      </c>
      <c r="AT14">
        <v>0</v>
      </c>
      <c r="AU14">
        <v>0</v>
      </c>
      <c r="AV14">
        <v>59.55</v>
      </c>
      <c r="AW14">
        <v>11.54</v>
      </c>
      <c r="AX14">
        <v>0</v>
      </c>
      <c r="AY14">
        <v>5.77</v>
      </c>
      <c r="AZ14">
        <v>0</v>
      </c>
      <c r="BA14">
        <v>0</v>
      </c>
      <c r="BB14">
        <v>48.1</v>
      </c>
    </row>
    <row r="15" spans="1:54">
      <c r="A15" t="s">
        <v>244</v>
      </c>
      <c r="G15" t="s">
        <v>57</v>
      </c>
      <c r="H15" s="73">
        <v>0.38</v>
      </c>
      <c r="I15" s="46">
        <v>0</v>
      </c>
      <c r="J15" s="46">
        <v>1.29</v>
      </c>
      <c r="K15" s="46">
        <v>108.22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0.38</v>
      </c>
      <c r="Y15">
        <v>0</v>
      </c>
      <c r="Z15">
        <v>9.6199999999999992</v>
      </c>
      <c r="AA15">
        <v>0</v>
      </c>
      <c r="AB15">
        <v>0</v>
      </c>
      <c r="AC15">
        <v>0</v>
      </c>
      <c r="AD15">
        <v>0</v>
      </c>
      <c r="AE15">
        <v>5.77</v>
      </c>
      <c r="AF15">
        <v>0</v>
      </c>
      <c r="AG15">
        <v>0</v>
      </c>
      <c r="AH15">
        <v>0</v>
      </c>
      <c r="AI15">
        <v>0</v>
      </c>
      <c r="AJ15">
        <v>50</v>
      </c>
      <c r="AK15">
        <v>1.29</v>
      </c>
      <c r="AL15">
        <v>18.28</v>
      </c>
      <c r="AM15">
        <v>25.49</v>
      </c>
      <c r="AN15">
        <v>8.18</v>
      </c>
      <c r="AO15">
        <v>6.73</v>
      </c>
      <c r="AP15">
        <v>0</v>
      </c>
      <c r="AQ15">
        <v>158.47999999999999</v>
      </c>
      <c r="AR15">
        <v>0</v>
      </c>
      <c r="AS15">
        <v>0</v>
      </c>
      <c r="AT15">
        <v>0</v>
      </c>
      <c r="AU15">
        <v>0</v>
      </c>
      <c r="AV15">
        <v>59.55</v>
      </c>
      <c r="AW15">
        <v>11.54</v>
      </c>
      <c r="AX15">
        <v>0</v>
      </c>
      <c r="AY15">
        <v>5.77</v>
      </c>
      <c r="AZ15">
        <v>0</v>
      </c>
      <c r="BA15">
        <v>0</v>
      </c>
      <c r="BB15">
        <v>48.1</v>
      </c>
    </row>
    <row r="16" spans="1:54">
      <c r="A16" t="s">
        <v>245</v>
      </c>
      <c r="G16" t="s">
        <v>58</v>
      </c>
      <c r="H16" s="73">
        <v>0.38</v>
      </c>
      <c r="I16" s="46">
        <v>0</v>
      </c>
      <c r="J16" s="46">
        <v>1.29</v>
      </c>
      <c r="K16" s="46">
        <v>108.22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0.38</v>
      </c>
      <c r="Y16">
        <v>0</v>
      </c>
      <c r="Z16">
        <v>9.6199999999999992</v>
      </c>
      <c r="AA16">
        <v>0</v>
      </c>
      <c r="AB16">
        <v>0</v>
      </c>
      <c r="AC16">
        <v>0</v>
      </c>
      <c r="AD16">
        <v>0</v>
      </c>
      <c r="AE16">
        <v>5.77</v>
      </c>
      <c r="AF16">
        <v>0</v>
      </c>
      <c r="AG16">
        <v>0</v>
      </c>
      <c r="AH16">
        <v>0</v>
      </c>
      <c r="AI16">
        <v>0</v>
      </c>
      <c r="AJ16">
        <v>50</v>
      </c>
      <c r="AK16">
        <v>1.29</v>
      </c>
      <c r="AL16">
        <v>18.28</v>
      </c>
      <c r="AM16">
        <v>25.49</v>
      </c>
      <c r="AN16">
        <v>8.18</v>
      </c>
      <c r="AO16">
        <v>6.73</v>
      </c>
      <c r="AP16">
        <v>0</v>
      </c>
      <c r="AQ16">
        <v>158.47999999999999</v>
      </c>
      <c r="AR16">
        <v>0</v>
      </c>
      <c r="AS16">
        <v>0</v>
      </c>
      <c r="AT16">
        <v>0</v>
      </c>
      <c r="AU16">
        <v>0</v>
      </c>
      <c r="AV16">
        <v>59.55</v>
      </c>
      <c r="AW16">
        <v>11.54</v>
      </c>
      <c r="AX16">
        <v>0</v>
      </c>
      <c r="AY16">
        <v>5.77</v>
      </c>
      <c r="AZ16">
        <v>0</v>
      </c>
      <c r="BA16">
        <v>0</v>
      </c>
      <c r="BB16">
        <v>48.1</v>
      </c>
    </row>
    <row r="17" spans="1:54">
      <c r="A17" t="s">
        <v>246</v>
      </c>
      <c r="G17" t="s">
        <v>59</v>
      </c>
      <c r="H17" s="73">
        <v>0.38</v>
      </c>
      <c r="I17" s="46">
        <v>0</v>
      </c>
      <c r="J17" s="46">
        <v>1.29</v>
      </c>
      <c r="K17" s="46">
        <v>108.22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0.38</v>
      </c>
      <c r="Y17">
        <v>0</v>
      </c>
      <c r="Z17">
        <v>9.6199999999999992</v>
      </c>
      <c r="AA17">
        <v>0</v>
      </c>
      <c r="AB17">
        <v>0</v>
      </c>
      <c r="AC17">
        <v>0</v>
      </c>
      <c r="AD17">
        <v>0</v>
      </c>
      <c r="AE17">
        <v>5.77</v>
      </c>
      <c r="AF17">
        <v>0</v>
      </c>
      <c r="AG17">
        <v>0</v>
      </c>
      <c r="AH17">
        <v>0</v>
      </c>
      <c r="AI17">
        <v>0</v>
      </c>
      <c r="AJ17">
        <v>50</v>
      </c>
      <c r="AK17">
        <v>1.29</v>
      </c>
      <c r="AL17">
        <v>18.28</v>
      </c>
      <c r="AM17">
        <v>25.49</v>
      </c>
      <c r="AN17">
        <v>8.18</v>
      </c>
      <c r="AO17">
        <v>6.73</v>
      </c>
      <c r="AP17">
        <v>0</v>
      </c>
      <c r="AQ17">
        <v>158.47999999999999</v>
      </c>
      <c r="AR17">
        <v>0</v>
      </c>
      <c r="AS17">
        <v>0</v>
      </c>
      <c r="AT17">
        <v>0</v>
      </c>
      <c r="AU17">
        <v>0</v>
      </c>
      <c r="AV17">
        <v>59.55</v>
      </c>
      <c r="AW17">
        <v>11.54</v>
      </c>
      <c r="AX17">
        <v>0</v>
      </c>
      <c r="AY17">
        <v>5.77</v>
      </c>
      <c r="AZ17">
        <v>0</v>
      </c>
      <c r="BA17">
        <v>0</v>
      </c>
      <c r="BB17">
        <v>48.1</v>
      </c>
    </row>
    <row r="18" spans="1:54">
      <c r="A18" t="s">
        <v>247</v>
      </c>
      <c r="G18" t="s">
        <v>60</v>
      </c>
      <c r="H18" s="73">
        <v>0.38</v>
      </c>
      <c r="I18" s="46">
        <v>0</v>
      </c>
      <c r="J18" s="46">
        <v>1.29</v>
      </c>
      <c r="K18" s="46">
        <v>108.22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0.38</v>
      </c>
      <c r="Y18">
        <v>0</v>
      </c>
      <c r="Z18">
        <v>9.6199999999999992</v>
      </c>
      <c r="AA18">
        <v>0</v>
      </c>
      <c r="AB18">
        <v>0</v>
      </c>
      <c r="AC18">
        <v>0</v>
      </c>
      <c r="AD18">
        <v>0</v>
      </c>
      <c r="AE18">
        <v>5.77</v>
      </c>
      <c r="AF18">
        <v>0</v>
      </c>
      <c r="AG18">
        <v>0</v>
      </c>
      <c r="AH18">
        <v>0</v>
      </c>
      <c r="AI18">
        <v>0</v>
      </c>
      <c r="AJ18">
        <v>50</v>
      </c>
      <c r="AK18">
        <v>1.29</v>
      </c>
      <c r="AL18">
        <v>18.28</v>
      </c>
      <c r="AM18">
        <v>25.49</v>
      </c>
      <c r="AN18">
        <v>8.18</v>
      </c>
      <c r="AO18">
        <v>6.73</v>
      </c>
      <c r="AP18">
        <v>0</v>
      </c>
      <c r="AQ18">
        <v>158.47999999999999</v>
      </c>
      <c r="AR18">
        <v>0</v>
      </c>
      <c r="AS18">
        <v>0</v>
      </c>
      <c r="AT18">
        <v>0</v>
      </c>
      <c r="AU18">
        <v>0</v>
      </c>
      <c r="AV18">
        <v>59.55</v>
      </c>
      <c r="AW18">
        <v>11.54</v>
      </c>
      <c r="AX18">
        <v>0</v>
      </c>
      <c r="AY18">
        <v>5.77</v>
      </c>
      <c r="AZ18">
        <v>0</v>
      </c>
      <c r="BA18">
        <v>0</v>
      </c>
      <c r="BB18">
        <v>48.1</v>
      </c>
    </row>
    <row r="19" spans="1:54">
      <c r="A19" t="s">
        <v>261</v>
      </c>
      <c r="G19" t="s">
        <v>61</v>
      </c>
      <c r="H19" s="73">
        <v>0.38</v>
      </c>
      <c r="I19" s="46">
        <v>0</v>
      </c>
      <c r="J19" s="46">
        <v>1.38</v>
      </c>
      <c r="K19" s="46">
        <v>108.22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0.38</v>
      </c>
      <c r="Y19">
        <v>0</v>
      </c>
      <c r="Z19">
        <v>9.6199999999999992</v>
      </c>
      <c r="AA19">
        <v>0</v>
      </c>
      <c r="AB19">
        <v>0</v>
      </c>
      <c r="AC19">
        <v>0</v>
      </c>
      <c r="AD19">
        <v>0</v>
      </c>
      <c r="AE19">
        <v>5.77</v>
      </c>
      <c r="AF19">
        <v>0</v>
      </c>
      <c r="AG19">
        <v>0</v>
      </c>
      <c r="AH19">
        <v>0</v>
      </c>
      <c r="AI19">
        <v>0</v>
      </c>
      <c r="AJ19">
        <v>50</v>
      </c>
      <c r="AK19">
        <v>1.38</v>
      </c>
      <c r="AL19">
        <v>18.28</v>
      </c>
      <c r="AM19">
        <v>25.49</v>
      </c>
      <c r="AN19">
        <v>8.18</v>
      </c>
      <c r="AO19">
        <v>6.73</v>
      </c>
      <c r="AP19">
        <v>0</v>
      </c>
      <c r="AQ19">
        <v>158.47999999999999</v>
      </c>
      <c r="AR19">
        <v>0</v>
      </c>
      <c r="AS19">
        <v>0</v>
      </c>
      <c r="AT19">
        <v>0</v>
      </c>
      <c r="AU19">
        <v>0</v>
      </c>
      <c r="AV19">
        <v>59.55</v>
      </c>
      <c r="AW19">
        <v>11.54</v>
      </c>
      <c r="AX19">
        <v>0</v>
      </c>
      <c r="AY19">
        <v>5.77</v>
      </c>
      <c r="AZ19">
        <v>0</v>
      </c>
      <c r="BA19">
        <v>0</v>
      </c>
      <c r="BB19">
        <v>48.1</v>
      </c>
    </row>
    <row r="20" spans="1:54">
      <c r="A20" t="s">
        <v>262</v>
      </c>
      <c r="G20" t="s">
        <v>62</v>
      </c>
      <c r="H20" s="73">
        <v>0.38</v>
      </c>
      <c r="I20" s="46">
        <v>0</v>
      </c>
      <c r="J20" s="46">
        <v>1.38</v>
      </c>
      <c r="K20" s="46">
        <v>108.22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0.38</v>
      </c>
      <c r="Y20">
        <v>0</v>
      </c>
      <c r="Z20">
        <v>9.6199999999999992</v>
      </c>
      <c r="AA20">
        <v>0</v>
      </c>
      <c r="AB20">
        <v>0</v>
      </c>
      <c r="AC20">
        <v>0</v>
      </c>
      <c r="AD20">
        <v>0</v>
      </c>
      <c r="AE20">
        <v>5.77</v>
      </c>
      <c r="AF20">
        <v>0</v>
      </c>
      <c r="AG20">
        <v>0</v>
      </c>
      <c r="AH20">
        <v>0</v>
      </c>
      <c r="AI20">
        <v>0</v>
      </c>
      <c r="AJ20">
        <v>50</v>
      </c>
      <c r="AK20">
        <v>1.38</v>
      </c>
      <c r="AL20">
        <v>18.28</v>
      </c>
      <c r="AM20">
        <v>25.49</v>
      </c>
      <c r="AN20">
        <v>8.18</v>
      </c>
      <c r="AO20">
        <v>6.73</v>
      </c>
      <c r="AP20">
        <v>0</v>
      </c>
      <c r="AQ20">
        <v>158.47999999999999</v>
      </c>
      <c r="AR20">
        <v>0</v>
      </c>
      <c r="AS20">
        <v>0</v>
      </c>
      <c r="AT20">
        <v>0</v>
      </c>
      <c r="AU20">
        <v>0</v>
      </c>
      <c r="AV20">
        <v>59.55</v>
      </c>
      <c r="AW20">
        <v>11.54</v>
      </c>
      <c r="AX20">
        <v>0</v>
      </c>
      <c r="AY20">
        <v>5.77</v>
      </c>
      <c r="AZ20">
        <v>0</v>
      </c>
      <c r="BA20">
        <v>0</v>
      </c>
      <c r="BB20">
        <v>48.1</v>
      </c>
    </row>
    <row r="21" spans="1:54">
      <c r="A21" t="s">
        <v>248</v>
      </c>
      <c r="G21" t="s">
        <v>63</v>
      </c>
      <c r="H21" s="73">
        <v>0.38</v>
      </c>
      <c r="I21" s="46">
        <v>0</v>
      </c>
      <c r="J21" s="46">
        <v>1.38</v>
      </c>
      <c r="K21" s="46">
        <v>108.22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0.38</v>
      </c>
      <c r="Y21">
        <v>0</v>
      </c>
      <c r="Z21">
        <v>9.6199999999999992</v>
      </c>
      <c r="AA21">
        <v>0</v>
      </c>
      <c r="AB21">
        <v>0</v>
      </c>
      <c r="AC21">
        <v>0</v>
      </c>
      <c r="AD21">
        <v>0</v>
      </c>
      <c r="AE21">
        <v>5.77</v>
      </c>
      <c r="AF21">
        <v>0</v>
      </c>
      <c r="AG21">
        <v>0</v>
      </c>
      <c r="AH21">
        <v>0</v>
      </c>
      <c r="AI21">
        <v>0</v>
      </c>
      <c r="AJ21">
        <v>50</v>
      </c>
      <c r="AK21">
        <v>1.38</v>
      </c>
      <c r="AL21">
        <v>18.28</v>
      </c>
      <c r="AM21">
        <v>25.49</v>
      </c>
      <c r="AN21">
        <v>8.18</v>
      </c>
      <c r="AO21">
        <v>6.73</v>
      </c>
      <c r="AP21">
        <v>0</v>
      </c>
      <c r="AQ21">
        <v>158.47999999999999</v>
      </c>
      <c r="AR21">
        <v>0</v>
      </c>
      <c r="AS21">
        <v>0</v>
      </c>
      <c r="AT21">
        <v>0</v>
      </c>
      <c r="AU21">
        <v>0</v>
      </c>
      <c r="AV21">
        <v>59.55</v>
      </c>
      <c r="AW21">
        <v>11.54</v>
      </c>
      <c r="AX21">
        <v>0</v>
      </c>
      <c r="AY21">
        <v>5.77</v>
      </c>
      <c r="AZ21">
        <v>0</v>
      </c>
      <c r="BA21">
        <v>0</v>
      </c>
      <c r="BB21">
        <v>48.1</v>
      </c>
    </row>
    <row r="22" spans="1:54">
      <c r="A22" t="s">
        <v>249</v>
      </c>
      <c r="G22" t="s">
        <v>64</v>
      </c>
      <c r="H22" s="73">
        <v>0.38</v>
      </c>
      <c r="I22" s="46">
        <v>0</v>
      </c>
      <c r="J22" s="46">
        <v>1.38</v>
      </c>
      <c r="K22" s="46">
        <v>108.22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0.38</v>
      </c>
      <c r="Y22">
        <v>0</v>
      </c>
      <c r="Z22">
        <v>9.6199999999999992</v>
      </c>
      <c r="AA22">
        <v>0</v>
      </c>
      <c r="AB22">
        <v>0</v>
      </c>
      <c r="AC22">
        <v>0</v>
      </c>
      <c r="AD22">
        <v>0</v>
      </c>
      <c r="AE22">
        <v>5.77</v>
      </c>
      <c r="AF22">
        <v>0</v>
      </c>
      <c r="AG22">
        <v>0</v>
      </c>
      <c r="AH22">
        <v>0</v>
      </c>
      <c r="AI22">
        <v>0</v>
      </c>
      <c r="AJ22">
        <v>50</v>
      </c>
      <c r="AK22">
        <v>1.38</v>
      </c>
      <c r="AL22">
        <v>18.28</v>
      </c>
      <c r="AM22">
        <v>25.49</v>
      </c>
      <c r="AN22">
        <v>8.18</v>
      </c>
      <c r="AO22">
        <v>6.73</v>
      </c>
      <c r="AP22">
        <v>0</v>
      </c>
      <c r="AQ22">
        <v>158.47999999999999</v>
      </c>
      <c r="AR22">
        <v>0</v>
      </c>
      <c r="AS22">
        <v>0</v>
      </c>
      <c r="AT22">
        <v>0</v>
      </c>
      <c r="AU22">
        <v>0</v>
      </c>
      <c r="AV22">
        <v>59.55</v>
      </c>
      <c r="AW22">
        <v>11.54</v>
      </c>
      <c r="AX22">
        <v>0</v>
      </c>
      <c r="AY22">
        <v>5.77</v>
      </c>
      <c r="AZ22">
        <v>0</v>
      </c>
      <c r="BA22">
        <v>0</v>
      </c>
      <c r="BB22">
        <v>48.1</v>
      </c>
    </row>
    <row r="23" spans="1:54">
      <c r="A23" t="s">
        <v>250</v>
      </c>
      <c r="G23" t="s">
        <v>65</v>
      </c>
      <c r="H23" s="73">
        <v>0.43</v>
      </c>
      <c r="I23" s="46">
        <v>0</v>
      </c>
      <c r="J23" s="46">
        <v>1.29</v>
      </c>
      <c r="K23" s="46">
        <v>108.22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0.43</v>
      </c>
      <c r="Y23">
        <v>0</v>
      </c>
      <c r="Z23">
        <v>9.6199999999999992</v>
      </c>
      <c r="AA23">
        <v>0</v>
      </c>
      <c r="AB23">
        <v>0</v>
      </c>
      <c r="AC23">
        <v>0</v>
      </c>
      <c r="AD23">
        <v>0</v>
      </c>
      <c r="AE23">
        <v>5.77</v>
      </c>
      <c r="AF23">
        <v>0</v>
      </c>
      <c r="AG23">
        <v>0</v>
      </c>
      <c r="AH23">
        <v>0</v>
      </c>
      <c r="AI23">
        <v>0</v>
      </c>
      <c r="AJ23">
        <v>50</v>
      </c>
      <c r="AK23">
        <v>1.29</v>
      </c>
      <c r="AL23">
        <v>18.28</v>
      </c>
      <c r="AM23">
        <v>25.49</v>
      </c>
      <c r="AN23">
        <v>8.18</v>
      </c>
      <c r="AO23">
        <v>6.73</v>
      </c>
      <c r="AP23">
        <v>0</v>
      </c>
      <c r="AQ23">
        <v>158.47999999999999</v>
      </c>
      <c r="AR23">
        <v>0</v>
      </c>
      <c r="AS23">
        <v>0</v>
      </c>
      <c r="AT23">
        <v>0</v>
      </c>
      <c r="AU23">
        <v>0</v>
      </c>
      <c r="AV23">
        <v>59.55</v>
      </c>
      <c r="AW23">
        <v>11.54</v>
      </c>
      <c r="AX23">
        <v>0</v>
      </c>
      <c r="AY23">
        <v>5.77</v>
      </c>
      <c r="AZ23">
        <v>0</v>
      </c>
      <c r="BA23">
        <v>0</v>
      </c>
      <c r="BB23">
        <v>48.1</v>
      </c>
    </row>
    <row r="24" spans="1:54">
      <c r="A24" t="s">
        <v>251</v>
      </c>
      <c r="G24" t="s">
        <v>66</v>
      </c>
      <c r="H24" s="73">
        <v>0.43</v>
      </c>
      <c r="I24" s="46">
        <v>0</v>
      </c>
      <c r="J24" s="46">
        <v>1.29</v>
      </c>
      <c r="K24" s="46">
        <v>108.22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0.43</v>
      </c>
      <c r="Y24">
        <v>0</v>
      </c>
      <c r="Z24">
        <v>9.6199999999999992</v>
      </c>
      <c r="AA24">
        <v>0</v>
      </c>
      <c r="AB24">
        <v>0</v>
      </c>
      <c r="AC24">
        <v>0</v>
      </c>
      <c r="AD24">
        <v>0</v>
      </c>
      <c r="AE24">
        <v>5.77</v>
      </c>
      <c r="AF24">
        <v>0</v>
      </c>
      <c r="AG24">
        <v>0</v>
      </c>
      <c r="AH24">
        <v>0</v>
      </c>
      <c r="AI24">
        <v>0</v>
      </c>
      <c r="AJ24">
        <v>50</v>
      </c>
      <c r="AK24">
        <v>1.29</v>
      </c>
      <c r="AL24">
        <v>18.28</v>
      </c>
      <c r="AM24">
        <v>25.49</v>
      </c>
      <c r="AN24">
        <v>8.18</v>
      </c>
      <c r="AO24">
        <v>6.73</v>
      </c>
      <c r="AP24">
        <v>0</v>
      </c>
      <c r="AQ24">
        <v>158.47999999999999</v>
      </c>
      <c r="AR24">
        <v>0</v>
      </c>
      <c r="AS24">
        <v>0</v>
      </c>
      <c r="AT24">
        <v>0</v>
      </c>
      <c r="AU24">
        <v>0</v>
      </c>
      <c r="AV24">
        <v>59.55</v>
      </c>
      <c r="AW24">
        <v>11.54</v>
      </c>
      <c r="AX24">
        <v>0</v>
      </c>
      <c r="AY24">
        <v>5.77</v>
      </c>
      <c r="AZ24">
        <v>0</v>
      </c>
      <c r="BA24">
        <v>0</v>
      </c>
      <c r="BB24">
        <v>48.1</v>
      </c>
    </row>
    <row r="25" spans="1:54">
      <c r="A25" t="s">
        <v>252</v>
      </c>
      <c r="G25" t="s">
        <v>67</v>
      </c>
      <c r="H25" s="73">
        <v>0.43</v>
      </c>
      <c r="I25" s="46">
        <v>0</v>
      </c>
      <c r="J25" s="46">
        <v>1.29</v>
      </c>
      <c r="K25" s="46">
        <v>108.22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0.43</v>
      </c>
      <c r="Y25">
        <v>0</v>
      </c>
      <c r="Z25">
        <v>9.6199999999999992</v>
      </c>
      <c r="AA25">
        <v>0</v>
      </c>
      <c r="AB25">
        <v>0</v>
      </c>
      <c r="AC25">
        <v>0</v>
      </c>
      <c r="AD25">
        <v>0</v>
      </c>
      <c r="AE25">
        <v>5.77</v>
      </c>
      <c r="AF25">
        <v>0</v>
      </c>
      <c r="AG25">
        <v>0</v>
      </c>
      <c r="AH25">
        <v>0</v>
      </c>
      <c r="AI25">
        <v>0</v>
      </c>
      <c r="AJ25">
        <v>50</v>
      </c>
      <c r="AK25">
        <v>1.29</v>
      </c>
      <c r="AL25">
        <v>18.28</v>
      </c>
      <c r="AM25">
        <v>25.49</v>
      </c>
      <c r="AN25">
        <v>8.18</v>
      </c>
      <c r="AO25">
        <v>6.73</v>
      </c>
      <c r="AP25">
        <v>0</v>
      </c>
      <c r="AQ25">
        <v>158.47999999999999</v>
      </c>
      <c r="AR25">
        <v>0</v>
      </c>
      <c r="AS25">
        <v>0</v>
      </c>
      <c r="AT25">
        <v>0</v>
      </c>
      <c r="AU25">
        <v>0</v>
      </c>
      <c r="AV25">
        <v>59.55</v>
      </c>
      <c r="AW25">
        <v>11.54</v>
      </c>
      <c r="AX25">
        <v>0</v>
      </c>
      <c r="AY25">
        <v>5.77</v>
      </c>
      <c r="AZ25">
        <v>0</v>
      </c>
      <c r="BA25">
        <v>0</v>
      </c>
      <c r="BB25">
        <v>48.1</v>
      </c>
    </row>
    <row r="26" spans="1:54">
      <c r="A26" t="s">
        <v>253</v>
      </c>
      <c r="G26" t="s">
        <v>68</v>
      </c>
      <c r="H26" s="73">
        <v>0.43</v>
      </c>
      <c r="I26" s="46">
        <v>0</v>
      </c>
      <c r="J26" s="46">
        <v>1.29</v>
      </c>
      <c r="K26" s="46">
        <v>108.22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0.43</v>
      </c>
      <c r="Y26">
        <v>0</v>
      </c>
      <c r="Z26">
        <v>9.6199999999999992</v>
      </c>
      <c r="AA26">
        <v>0</v>
      </c>
      <c r="AB26">
        <v>0</v>
      </c>
      <c r="AC26">
        <v>0</v>
      </c>
      <c r="AD26">
        <v>0</v>
      </c>
      <c r="AE26">
        <v>5.77</v>
      </c>
      <c r="AF26">
        <v>0</v>
      </c>
      <c r="AG26">
        <v>0</v>
      </c>
      <c r="AH26">
        <v>0</v>
      </c>
      <c r="AI26">
        <v>0</v>
      </c>
      <c r="AJ26">
        <v>50</v>
      </c>
      <c r="AK26">
        <v>1.29</v>
      </c>
      <c r="AL26">
        <v>18.28</v>
      </c>
      <c r="AM26">
        <v>25.49</v>
      </c>
      <c r="AN26">
        <v>8.18</v>
      </c>
      <c r="AO26">
        <v>6.73</v>
      </c>
      <c r="AP26">
        <v>0</v>
      </c>
      <c r="AQ26">
        <v>158.47999999999999</v>
      </c>
      <c r="AR26">
        <v>0</v>
      </c>
      <c r="AS26">
        <v>0</v>
      </c>
      <c r="AT26">
        <v>0</v>
      </c>
      <c r="AU26">
        <v>0</v>
      </c>
      <c r="AV26">
        <v>59.55</v>
      </c>
      <c r="AW26">
        <v>11.54</v>
      </c>
      <c r="AX26">
        <v>0</v>
      </c>
      <c r="AY26">
        <v>5.77</v>
      </c>
      <c r="AZ26">
        <v>0</v>
      </c>
      <c r="BA26">
        <v>0</v>
      </c>
      <c r="BB26">
        <v>48.1</v>
      </c>
    </row>
    <row r="27" spans="1:54">
      <c r="A27" t="s">
        <v>254</v>
      </c>
      <c r="G27" t="s">
        <v>69</v>
      </c>
      <c r="H27" s="73">
        <v>0.38</v>
      </c>
      <c r="I27" s="46">
        <v>0</v>
      </c>
      <c r="J27" s="46">
        <v>1.38</v>
      </c>
      <c r="K27" s="46">
        <v>108.22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0.38</v>
      </c>
      <c r="Y27">
        <v>0</v>
      </c>
      <c r="Z27">
        <v>9.6199999999999992</v>
      </c>
      <c r="AA27">
        <v>0</v>
      </c>
      <c r="AB27">
        <v>0</v>
      </c>
      <c r="AC27">
        <v>0</v>
      </c>
      <c r="AD27">
        <v>158.47999999999999</v>
      </c>
      <c r="AE27">
        <v>5.77</v>
      </c>
      <c r="AF27">
        <v>0</v>
      </c>
      <c r="AG27">
        <v>0</v>
      </c>
      <c r="AH27">
        <v>0</v>
      </c>
      <c r="AI27">
        <v>0</v>
      </c>
      <c r="AJ27">
        <v>50</v>
      </c>
      <c r="AK27">
        <v>1.38</v>
      </c>
      <c r="AL27">
        <v>18.28</v>
      </c>
      <c r="AM27">
        <v>0</v>
      </c>
      <c r="AN27">
        <v>8.18</v>
      </c>
      <c r="AO27">
        <v>6.73</v>
      </c>
      <c r="AP27">
        <v>0</v>
      </c>
      <c r="AQ27">
        <v>80.650000000000006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11.54</v>
      </c>
      <c r="AX27">
        <v>0</v>
      </c>
      <c r="AY27">
        <v>5.77</v>
      </c>
      <c r="AZ27">
        <v>0</v>
      </c>
      <c r="BA27">
        <v>100</v>
      </c>
      <c r="BB27">
        <v>48.1</v>
      </c>
    </row>
    <row r="28" spans="1:54">
      <c r="A28" t="s">
        <v>255</v>
      </c>
      <c r="G28" t="s">
        <v>70</v>
      </c>
      <c r="H28" s="73">
        <v>0.38</v>
      </c>
      <c r="I28" s="46">
        <v>0</v>
      </c>
      <c r="J28" s="46">
        <v>1.38</v>
      </c>
      <c r="K28" s="46">
        <v>108.22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0.38</v>
      </c>
      <c r="Y28">
        <v>0</v>
      </c>
      <c r="Z28">
        <v>9.6199999999999992</v>
      </c>
      <c r="AA28">
        <v>0</v>
      </c>
      <c r="AB28">
        <v>0</v>
      </c>
      <c r="AC28">
        <v>0</v>
      </c>
      <c r="AD28">
        <v>158.47999999999999</v>
      </c>
      <c r="AE28">
        <v>5.77</v>
      </c>
      <c r="AF28">
        <v>0</v>
      </c>
      <c r="AG28">
        <v>0</v>
      </c>
      <c r="AH28">
        <v>0</v>
      </c>
      <c r="AI28">
        <v>0</v>
      </c>
      <c r="AJ28">
        <v>50</v>
      </c>
      <c r="AK28">
        <v>1.38</v>
      </c>
      <c r="AL28">
        <v>18.28</v>
      </c>
      <c r="AM28">
        <v>0</v>
      </c>
      <c r="AN28">
        <v>8.18</v>
      </c>
      <c r="AO28">
        <v>6.73</v>
      </c>
      <c r="AP28">
        <v>0</v>
      </c>
      <c r="AQ28">
        <v>80.650000000000006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11.54</v>
      </c>
      <c r="AX28">
        <v>0</v>
      </c>
      <c r="AY28">
        <v>5.77</v>
      </c>
      <c r="AZ28">
        <v>0</v>
      </c>
      <c r="BA28">
        <v>100</v>
      </c>
      <c r="BB28">
        <v>48.1</v>
      </c>
    </row>
    <row r="29" spans="1:54">
      <c r="A29" t="s">
        <v>263</v>
      </c>
      <c r="G29" t="s">
        <v>71</v>
      </c>
      <c r="H29" s="73">
        <v>0.38</v>
      </c>
      <c r="I29" s="46">
        <v>0</v>
      </c>
      <c r="J29" s="46">
        <v>1.38</v>
      </c>
      <c r="K29" s="46">
        <v>108.22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0.38</v>
      </c>
      <c r="Y29">
        <v>0</v>
      </c>
      <c r="Z29">
        <v>9.6199999999999992</v>
      </c>
      <c r="AA29">
        <v>0</v>
      </c>
      <c r="AB29">
        <v>0</v>
      </c>
      <c r="AC29">
        <v>0</v>
      </c>
      <c r="AD29">
        <v>158.47999999999999</v>
      </c>
      <c r="AE29">
        <v>5.77</v>
      </c>
      <c r="AF29">
        <v>0</v>
      </c>
      <c r="AG29">
        <v>0</v>
      </c>
      <c r="AH29">
        <v>0</v>
      </c>
      <c r="AI29">
        <v>0</v>
      </c>
      <c r="AJ29">
        <v>50</v>
      </c>
      <c r="AK29">
        <v>1.38</v>
      </c>
      <c r="AL29">
        <v>18.28</v>
      </c>
      <c r="AM29">
        <v>0</v>
      </c>
      <c r="AN29">
        <v>8.18</v>
      </c>
      <c r="AO29">
        <v>6.73</v>
      </c>
      <c r="AP29">
        <v>0</v>
      </c>
      <c r="AQ29">
        <v>80.650000000000006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11.54</v>
      </c>
      <c r="AX29">
        <v>0</v>
      </c>
      <c r="AY29">
        <v>5.77</v>
      </c>
      <c r="AZ29">
        <v>0</v>
      </c>
      <c r="BA29">
        <v>100</v>
      </c>
      <c r="BB29">
        <v>48.1</v>
      </c>
    </row>
    <row r="30" spans="1:54">
      <c r="A30" t="s">
        <v>264</v>
      </c>
      <c r="G30" t="s">
        <v>72</v>
      </c>
      <c r="H30" s="73">
        <v>0.38</v>
      </c>
      <c r="I30" s="46">
        <v>0</v>
      </c>
      <c r="J30" s="46">
        <v>1.38</v>
      </c>
      <c r="K30" s="46">
        <v>108.22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0.38</v>
      </c>
      <c r="Y30">
        <v>0</v>
      </c>
      <c r="Z30">
        <v>9.6199999999999992</v>
      </c>
      <c r="AA30">
        <v>0</v>
      </c>
      <c r="AB30">
        <v>0</v>
      </c>
      <c r="AC30">
        <v>0</v>
      </c>
      <c r="AD30">
        <v>158.47999999999999</v>
      </c>
      <c r="AE30">
        <v>5.77</v>
      </c>
      <c r="AF30">
        <v>0</v>
      </c>
      <c r="AG30">
        <v>0</v>
      </c>
      <c r="AH30">
        <v>0</v>
      </c>
      <c r="AI30">
        <v>0</v>
      </c>
      <c r="AJ30">
        <v>50</v>
      </c>
      <c r="AK30">
        <v>1.38</v>
      </c>
      <c r="AL30">
        <v>18.28</v>
      </c>
      <c r="AM30">
        <v>0</v>
      </c>
      <c r="AN30">
        <v>8.18</v>
      </c>
      <c r="AO30">
        <v>6.73</v>
      </c>
      <c r="AP30">
        <v>0</v>
      </c>
      <c r="AQ30">
        <v>80.650000000000006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11.54</v>
      </c>
      <c r="AX30">
        <v>0</v>
      </c>
      <c r="AY30">
        <v>5.77</v>
      </c>
      <c r="AZ30">
        <v>0</v>
      </c>
      <c r="BA30">
        <v>100</v>
      </c>
      <c r="BB30">
        <v>48.1</v>
      </c>
    </row>
    <row r="31" spans="1:54">
      <c r="A31" t="s">
        <v>274</v>
      </c>
      <c r="G31" t="s">
        <v>73</v>
      </c>
      <c r="H31" s="73">
        <v>216.98000000000002</v>
      </c>
      <c r="I31" s="46">
        <v>0</v>
      </c>
      <c r="J31" s="46">
        <v>1.29</v>
      </c>
      <c r="K31" s="46">
        <v>108.22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0.53</v>
      </c>
      <c r="Y31">
        <v>0</v>
      </c>
      <c r="Z31">
        <v>9.6199999999999992</v>
      </c>
      <c r="AA31">
        <v>0</v>
      </c>
      <c r="AB31">
        <v>0</v>
      </c>
      <c r="AC31">
        <v>0</v>
      </c>
      <c r="AD31">
        <v>158.47999999999999</v>
      </c>
      <c r="AE31">
        <v>5.77</v>
      </c>
      <c r="AF31">
        <v>0</v>
      </c>
      <c r="AG31">
        <v>0</v>
      </c>
      <c r="AH31">
        <v>0</v>
      </c>
      <c r="AI31">
        <v>0</v>
      </c>
      <c r="AJ31">
        <v>50</v>
      </c>
      <c r="AK31">
        <v>1.29</v>
      </c>
      <c r="AL31">
        <v>18.28</v>
      </c>
      <c r="AM31">
        <v>0</v>
      </c>
      <c r="AN31">
        <v>8.18</v>
      </c>
      <c r="AO31">
        <v>6.73</v>
      </c>
      <c r="AP31">
        <v>0</v>
      </c>
      <c r="AQ31">
        <v>80.650000000000006</v>
      </c>
      <c r="AR31">
        <v>102.93</v>
      </c>
      <c r="AS31">
        <v>0</v>
      </c>
      <c r="AT31">
        <v>0</v>
      </c>
      <c r="AU31">
        <v>0</v>
      </c>
      <c r="AV31">
        <v>0</v>
      </c>
      <c r="AW31">
        <v>11.54</v>
      </c>
      <c r="AX31">
        <v>96.2</v>
      </c>
      <c r="AY31">
        <v>5.77</v>
      </c>
      <c r="AZ31">
        <v>120.25</v>
      </c>
      <c r="BA31">
        <v>100</v>
      </c>
      <c r="BB31">
        <v>48.1</v>
      </c>
    </row>
    <row r="32" spans="1:54">
      <c r="A32" t="s">
        <v>275</v>
      </c>
      <c r="G32" t="s">
        <v>74</v>
      </c>
      <c r="H32" s="73">
        <v>216.98000000000002</v>
      </c>
      <c r="I32" s="46">
        <v>0</v>
      </c>
      <c r="J32" s="46">
        <v>1.29</v>
      </c>
      <c r="K32" s="46">
        <v>108.22</v>
      </c>
      <c r="L32" s="46">
        <v>5.77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0.53</v>
      </c>
      <c r="Y32">
        <v>0</v>
      </c>
      <c r="Z32">
        <v>9.6199999999999992</v>
      </c>
      <c r="AA32">
        <v>0</v>
      </c>
      <c r="AB32">
        <v>0</v>
      </c>
      <c r="AC32">
        <v>0</v>
      </c>
      <c r="AD32">
        <v>158.47999999999999</v>
      </c>
      <c r="AE32">
        <v>5.77</v>
      </c>
      <c r="AF32">
        <v>0</v>
      </c>
      <c r="AG32">
        <v>0</v>
      </c>
      <c r="AH32">
        <v>0</v>
      </c>
      <c r="AI32">
        <v>0</v>
      </c>
      <c r="AJ32">
        <v>50</v>
      </c>
      <c r="AK32">
        <v>1.29</v>
      </c>
      <c r="AL32">
        <v>18.28</v>
      </c>
      <c r="AM32">
        <v>0</v>
      </c>
      <c r="AN32">
        <v>8.18</v>
      </c>
      <c r="AO32">
        <v>6.73</v>
      </c>
      <c r="AP32">
        <v>0</v>
      </c>
      <c r="AQ32">
        <v>80.650000000000006</v>
      </c>
      <c r="AR32">
        <v>102.93</v>
      </c>
      <c r="AS32">
        <v>0</v>
      </c>
      <c r="AT32">
        <v>0</v>
      </c>
      <c r="AU32">
        <v>0</v>
      </c>
      <c r="AV32">
        <v>0</v>
      </c>
      <c r="AW32">
        <v>11.54</v>
      </c>
      <c r="AX32">
        <v>96.2</v>
      </c>
      <c r="AY32">
        <v>5.77</v>
      </c>
      <c r="AZ32">
        <v>120.25</v>
      </c>
      <c r="BA32">
        <v>100</v>
      </c>
      <c r="BB32">
        <v>48.1</v>
      </c>
    </row>
    <row r="33" spans="1:54">
      <c r="A33" t="s">
        <v>276</v>
      </c>
      <c r="G33" t="s">
        <v>75</v>
      </c>
      <c r="H33" s="73">
        <v>216.98000000000002</v>
      </c>
      <c r="I33" s="46">
        <v>0</v>
      </c>
      <c r="J33" s="46">
        <v>138.86000000000001</v>
      </c>
      <c r="K33" s="46">
        <v>108.22</v>
      </c>
      <c r="L33" s="46">
        <v>6.13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0.53</v>
      </c>
      <c r="Y33">
        <v>0</v>
      </c>
      <c r="Z33">
        <v>9.6199999999999992</v>
      </c>
      <c r="AA33">
        <v>0.36</v>
      </c>
      <c r="AB33">
        <v>0</v>
      </c>
      <c r="AC33">
        <v>38.479999999999997</v>
      </c>
      <c r="AD33">
        <v>158.47999999999999</v>
      </c>
      <c r="AE33">
        <v>5.77</v>
      </c>
      <c r="AF33">
        <v>0</v>
      </c>
      <c r="AG33">
        <v>0</v>
      </c>
      <c r="AH33">
        <v>0</v>
      </c>
      <c r="AI33">
        <v>0</v>
      </c>
      <c r="AJ33">
        <v>50</v>
      </c>
      <c r="AK33">
        <v>1.29</v>
      </c>
      <c r="AL33">
        <v>18.28</v>
      </c>
      <c r="AM33">
        <v>0</v>
      </c>
      <c r="AN33">
        <v>8.18</v>
      </c>
      <c r="AO33">
        <v>6.73</v>
      </c>
      <c r="AP33">
        <v>99.09</v>
      </c>
      <c r="AQ33">
        <v>80.650000000000006</v>
      </c>
      <c r="AR33">
        <v>102.93</v>
      </c>
      <c r="AS33">
        <v>0</v>
      </c>
      <c r="AT33">
        <v>0</v>
      </c>
      <c r="AU33">
        <v>0</v>
      </c>
      <c r="AV33">
        <v>0</v>
      </c>
      <c r="AW33">
        <v>11.54</v>
      </c>
      <c r="AX33">
        <v>96.2</v>
      </c>
      <c r="AY33">
        <v>5.77</v>
      </c>
      <c r="AZ33">
        <v>120.25</v>
      </c>
      <c r="BA33">
        <v>100</v>
      </c>
      <c r="BB33">
        <v>48.1</v>
      </c>
    </row>
    <row r="34" spans="1:54">
      <c r="A34" t="s">
        <v>277</v>
      </c>
      <c r="G34" t="s">
        <v>76</v>
      </c>
      <c r="H34" s="73">
        <v>216.98000000000002</v>
      </c>
      <c r="I34" s="46">
        <v>0</v>
      </c>
      <c r="J34" s="46">
        <v>138.86000000000001</v>
      </c>
      <c r="K34" s="46">
        <v>108.22</v>
      </c>
      <c r="L34" s="46">
        <v>6.25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0.53</v>
      </c>
      <c r="Y34">
        <v>0</v>
      </c>
      <c r="Z34">
        <v>9.6199999999999992</v>
      </c>
      <c r="AA34">
        <v>0.48</v>
      </c>
      <c r="AB34">
        <v>0</v>
      </c>
      <c r="AC34">
        <v>38.479999999999997</v>
      </c>
      <c r="AD34">
        <v>158.47999999999999</v>
      </c>
      <c r="AE34">
        <v>5.77</v>
      </c>
      <c r="AF34">
        <v>0</v>
      </c>
      <c r="AG34">
        <v>0</v>
      </c>
      <c r="AH34">
        <v>0</v>
      </c>
      <c r="AI34">
        <v>0</v>
      </c>
      <c r="AJ34">
        <v>50</v>
      </c>
      <c r="AK34">
        <v>1.29</v>
      </c>
      <c r="AL34">
        <v>18.28</v>
      </c>
      <c r="AM34">
        <v>0</v>
      </c>
      <c r="AN34">
        <v>8.18</v>
      </c>
      <c r="AO34">
        <v>6.73</v>
      </c>
      <c r="AP34">
        <v>99.09</v>
      </c>
      <c r="AQ34">
        <v>80.650000000000006</v>
      </c>
      <c r="AR34">
        <v>102.93</v>
      </c>
      <c r="AS34">
        <v>0</v>
      </c>
      <c r="AT34">
        <v>0</v>
      </c>
      <c r="AU34">
        <v>0</v>
      </c>
      <c r="AV34">
        <v>0</v>
      </c>
      <c r="AW34">
        <v>11.54</v>
      </c>
      <c r="AX34">
        <v>96.2</v>
      </c>
      <c r="AY34">
        <v>5.77</v>
      </c>
      <c r="AZ34">
        <v>120.25</v>
      </c>
      <c r="BA34">
        <v>100</v>
      </c>
      <c r="BB34">
        <v>48.1</v>
      </c>
    </row>
    <row r="35" spans="1:54">
      <c r="A35" t="s">
        <v>279</v>
      </c>
      <c r="G35" t="s">
        <v>77</v>
      </c>
      <c r="H35" s="73">
        <v>217.32</v>
      </c>
      <c r="I35" s="46">
        <v>0</v>
      </c>
      <c r="J35" s="46">
        <v>138.94999999999999</v>
      </c>
      <c r="K35" s="46">
        <v>108.22</v>
      </c>
      <c r="L35" s="46">
        <v>6.84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0.87</v>
      </c>
      <c r="Y35">
        <v>0</v>
      </c>
      <c r="Z35">
        <v>9.6199999999999992</v>
      </c>
      <c r="AA35">
        <v>1.07</v>
      </c>
      <c r="AB35">
        <v>0</v>
      </c>
      <c r="AC35">
        <v>38.479999999999997</v>
      </c>
      <c r="AD35">
        <v>158.47999999999999</v>
      </c>
      <c r="AE35">
        <v>5.77</v>
      </c>
      <c r="AF35">
        <v>0</v>
      </c>
      <c r="AG35">
        <v>0</v>
      </c>
      <c r="AH35">
        <v>0</v>
      </c>
      <c r="AI35">
        <v>0</v>
      </c>
      <c r="AJ35">
        <v>50</v>
      </c>
      <c r="AK35">
        <v>1.38</v>
      </c>
      <c r="AL35">
        <v>18.28</v>
      </c>
      <c r="AM35">
        <v>0</v>
      </c>
      <c r="AN35">
        <v>8.18</v>
      </c>
      <c r="AO35">
        <v>6.73</v>
      </c>
      <c r="AP35">
        <v>99.09</v>
      </c>
      <c r="AQ35">
        <v>80.650000000000006</v>
      </c>
      <c r="AR35">
        <v>102.93</v>
      </c>
      <c r="AS35">
        <v>0</v>
      </c>
      <c r="AT35">
        <v>0</v>
      </c>
      <c r="AU35">
        <v>0</v>
      </c>
      <c r="AV35">
        <v>0</v>
      </c>
      <c r="AW35">
        <v>11.54</v>
      </c>
      <c r="AX35">
        <v>96.2</v>
      </c>
      <c r="AY35">
        <v>5.77</v>
      </c>
      <c r="AZ35">
        <v>120.25</v>
      </c>
      <c r="BA35">
        <v>50</v>
      </c>
      <c r="BB35">
        <v>48.1</v>
      </c>
    </row>
    <row r="36" spans="1:54">
      <c r="A36" t="s">
        <v>309</v>
      </c>
      <c r="G36" t="s">
        <v>78</v>
      </c>
      <c r="H36" s="73">
        <v>217.32</v>
      </c>
      <c r="I36" s="46">
        <v>0</v>
      </c>
      <c r="J36" s="46">
        <v>138.94999999999999</v>
      </c>
      <c r="K36" s="46">
        <v>108.22</v>
      </c>
      <c r="L36" s="46">
        <v>7.18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0.87</v>
      </c>
      <c r="Y36">
        <v>0</v>
      </c>
      <c r="Z36">
        <v>9.6199999999999992</v>
      </c>
      <c r="AA36">
        <v>1.41</v>
      </c>
      <c r="AB36">
        <v>0</v>
      </c>
      <c r="AC36">
        <v>38.479999999999997</v>
      </c>
      <c r="AD36">
        <v>158.47999999999999</v>
      </c>
      <c r="AE36">
        <v>5.77</v>
      </c>
      <c r="AF36">
        <v>0</v>
      </c>
      <c r="AG36">
        <v>0</v>
      </c>
      <c r="AH36">
        <v>0</v>
      </c>
      <c r="AI36">
        <v>0</v>
      </c>
      <c r="AJ36">
        <v>50</v>
      </c>
      <c r="AK36">
        <v>1.38</v>
      </c>
      <c r="AL36">
        <v>18.28</v>
      </c>
      <c r="AM36">
        <v>0</v>
      </c>
      <c r="AN36">
        <v>8.18</v>
      </c>
      <c r="AO36">
        <v>6.73</v>
      </c>
      <c r="AP36">
        <v>99.09</v>
      </c>
      <c r="AQ36">
        <v>80.650000000000006</v>
      </c>
      <c r="AR36">
        <v>102.93</v>
      </c>
      <c r="AS36">
        <v>0</v>
      </c>
      <c r="AT36">
        <v>0</v>
      </c>
      <c r="AU36">
        <v>0</v>
      </c>
      <c r="AV36">
        <v>0</v>
      </c>
      <c r="AW36">
        <v>11.54</v>
      </c>
      <c r="AX36">
        <v>96.2</v>
      </c>
      <c r="AY36">
        <v>5.77</v>
      </c>
      <c r="AZ36">
        <v>120.25</v>
      </c>
      <c r="BA36">
        <v>50</v>
      </c>
      <c r="BB36">
        <v>48.1</v>
      </c>
    </row>
    <row r="37" spans="1:54">
      <c r="A37" t="s">
        <v>310</v>
      </c>
      <c r="G37" t="s">
        <v>79</v>
      </c>
      <c r="H37" s="73">
        <v>217.32</v>
      </c>
      <c r="I37" s="46">
        <v>0</v>
      </c>
      <c r="J37" s="46">
        <v>138.94999999999999</v>
      </c>
      <c r="K37" s="46">
        <v>108.22</v>
      </c>
      <c r="L37" s="46">
        <v>7.6899999999999995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0.87</v>
      </c>
      <c r="Y37">
        <v>0</v>
      </c>
      <c r="Z37">
        <v>9.6199999999999992</v>
      </c>
      <c r="AA37">
        <v>1.92</v>
      </c>
      <c r="AB37">
        <v>0</v>
      </c>
      <c r="AC37">
        <v>38.479999999999997</v>
      </c>
      <c r="AD37">
        <v>158.47999999999999</v>
      </c>
      <c r="AE37">
        <v>5.77</v>
      </c>
      <c r="AF37">
        <v>0</v>
      </c>
      <c r="AG37">
        <v>0</v>
      </c>
      <c r="AH37">
        <v>0</v>
      </c>
      <c r="AI37">
        <v>0</v>
      </c>
      <c r="AJ37">
        <v>50</v>
      </c>
      <c r="AK37">
        <v>1.38</v>
      </c>
      <c r="AL37">
        <v>18.28</v>
      </c>
      <c r="AM37">
        <v>0</v>
      </c>
      <c r="AN37">
        <v>8.18</v>
      </c>
      <c r="AO37">
        <v>6.73</v>
      </c>
      <c r="AP37">
        <v>99.09</v>
      </c>
      <c r="AQ37">
        <v>80.650000000000006</v>
      </c>
      <c r="AR37">
        <v>102.93</v>
      </c>
      <c r="AS37">
        <v>0</v>
      </c>
      <c r="AT37">
        <v>0</v>
      </c>
      <c r="AU37">
        <v>0</v>
      </c>
      <c r="AV37">
        <v>0</v>
      </c>
      <c r="AW37">
        <v>11.54</v>
      </c>
      <c r="AX37">
        <v>96.2</v>
      </c>
      <c r="AY37">
        <v>5.77</v>
      </c>
      <c r="AZ37">
        <v>120.25</v>
      </c>
      <c r="BA37">
        <v>50</v>
      </c>
      <c r="BB37">
        <v>48.1</v>
      </c>
    </row>
    <row r="38" spans="1:54">
      <c r="A38" t="s">
        <v>311</v>
      </c>
      <c r="G38" t="s">
        <v>80</v>
      </c>
      <c r="H38" s="73">
        <v>217.32</v>
      </c>
      <c r="I38" s="46">
        <v>0</v>
      </c>
      <c r="J38" s="46">
        <v>138.94999999999999</v>
      </c>
      <c r="K38" s="46">
        <v>108.22</v>
      </c>
      <c r="L38" s="46">
        <v>8.129999999999999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0.87</v>
      </c>
      <c r="Y38">
        <v>0</v>
      </c>
      <c r="Z38">
        <v>9.6199999999999992</v>
      </c>
      <c r="AA38">
        <v>2.36</v>
      </c>
      <c r="AB38">
        <v>0</v>
      </c>
      <c r="AC38">
        <v>38.479999999999997</v>
      </c>
      <c r="AD38">
        <v>158.47999999999999</v>
      </c>
      <c r="AE38">
        <v>5.77</v>
      </c>
      <c r="AF38">
        <v>0</v>
      </c>
      <c r="AG38">
        <v>0</v>
      </c>
      <c r="AH38">
        <v>0</v>
      </c>
      <c r="AI38">
        <v>0</v>
      </c>
      <c r="AJ38">
        <v>50</v>
      </c>
      <c r="AK38">
        <v>1.38</v>
      </c>
      <c r="AL38">
        <v>18.28</v>
      </c>
      <c r="AM38">
        <v>0</v>
      </c>
      <c r="AN38">
        <v>8.18</v>
      </c>
      <c r="AO38">
        <v>6.73</v>
      </c>
      <c r="AP38">
        <v>99.09</v>
      </c>
      <c r="AQ38">
        <v>80.650000000000006</v>
      </c>
      <c r="AR38">
        <v>102.93</v>
      </c>
      <c r="AS38">
        <v>0</v>
      </c>
      <c r="AT38">
        <v>0</v>
      </c>
      <c r="AU38">
        <v>0</v>
      </c>
      <c r="AV38">
        <v>0</v>
      </c>
      <c r="AW38">
        <v>11.54</v>
      </c>
      <c r="AX38">
        <v>96.2</v>
      </c>
      <c r="AY38">
        <v>5.77</v>
      </c>
      <c r="AZ38">
        <v>120.25</v>
      </c>
      <c r="BA38">
        <v>50</v>
      </c>
      <c r="BB38">
        <v>48.1</v>
      </c>
    </row>
    <row r="39" spans="1:54">
      <c r="A39" t="s">
        <v>312</v>
      </c>
      <c r="G39" t="s">
        <v>81</v>
      </c>
      <c r="H39" s="73">
        <v>217.32</v>
      </c>
      <c r="I39" s="46">
        <v>0</v>
      </c>
      <c r="J39" s="46">
        <v>138.86000000000001</v>
      </c>
      <c r="K39" s="46">
        <v>108.22</v>
      </c>
      <c r="L39" s="46">
        <v>8.51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0.87</v>
      </c>
      <c r="Y39">
        <v>0</v>
      </c>
      <c r="Z39">
        <v>9.6199999999999992</v>
      </c>
      <c r="AA39">
        <v>2.74</v>
      </c>
      <c r="AB39">
        <v>0</v>
      </c>
      <c r="AC39">
        <v>38.479999999999997</v>
      </c>
      <c r="AD39">
        <v>0</v>
      </c>
      <c r="AE39">
        <v>5.77</v>
      </c>
      <c r="AF39">
        <v>0</v>
      </c>
      <c r="AG39">
        <v>158.47999999999999</v>
      </c>
      <c r="AH39">
        <v>0</v>
      </c>
      <c r="AI39">
        <v>0</v>
      </c>
      <c r="AJ39">
        <v>50</v>
      </c>
      <c r="AK39">
        <v>1.29</v>
      </c>
      <c r="AL39">
        <v>18.28</v>
      </c>
      <c r="AM39">
        <v>0</v>
      </c>
      <c r="AN39">
        <v>8.18</v>
      </c>
      <c r="AO39">
        <v>6.73</v>
      </c>
      <c r="AP39">
        <v>99.09</v>
      </c>
      <c r="AQ39">
        <v>80.650000000000006</v>
      </c>
      <c r="AR39">
        <v>102.93</v>
      </c>
      <c r="AS39">
        <v>0</v>
      </c>
      <c r="AT39">
        <v>0</v>
      </c>
      <c r="AU39">
        <v>0</v>
      </c>
      <c r="AV39">
        <v>0</v>
      </c>
      <c r="AW39">
        <v>11.54</v>
      </c>
      <c r="AX39">
        <v>96.2</v>
      </c>
      <c r="AY39">
        <v>5.77</v>
      </c>
      <c r="AZ39">
        <v>120.25</v>
      </c>
      <c r="BA39">
        <v>50</v>
      </c>
      <c r="BB39">
        <v>48.1</v>
      </c>
    </row>
    <row r="40" spans="1:54">
      <c r="A40" t="s">
        <v>329</v>
      </c>
      <c r="G40" t="s">
        <v>82</v>
      </c>
      <c r="H40" s="73">
        <v>217.32</v>
      </c>
      <c r="I40" s="46">
        <v>0</v>
      </c>
      <c r="J40" s="46">
        <v>138.86000000000001</v>
      </c>
      <c r="K40" s="46">
        <v>108.22</v>
      </c>
      <c r="L40" s="46">
        <v>8.94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0.87</v>
      </c>
      <c r="Y40">
        <v>0</v>
      </c>
      <c r="Z40">
        <v>9.6199999999999992</v>
      </c>
      <c r="AA40">
        <v>3.17</v>
      </c>
      <c r="AB40">
        <v>0</v>
      </c>
      <c r="AC40">
        <v>38.479999999999997</v>
      </c>
      <c r="AD40">
        <v>0</v>
      </c>
      <c r="AE40">
        <v>5.77</v>
      </c>
      <c r="AF40">
        <v>0</v>
      </c>
      <c r="AG40">
        <v>158.47999999999999</v>
      </c>
      <c r="AH40">
        <v>0</v>
      </c>
      <c r="AI40">
        <v>0</v>
      </c>
      <c r="AJ40">
        <v>50</v>
      </c>
      <c r="AK40">
        <v>1.29</v>
      </c>
      <c r="AL40">
        <v>18.28</v>
      </c>
      <c r="AM40">
        <v>0</v>
      </c>
      <c r="AN40">
        <v>8.18</v>
      </c>
      <c r="AO40">
        <v>6.73</v>
      </c>
      <c r="AP40">
        <v>99.09</v>
      </c>
      <c r="AQ40">
        <v>80.650000000000006</v>
      </c>
      <c r="AR40">
        <v>102.93</v>
      </c>
      <c r="AS40">
        <v>0</v>
      </c>
      <c r="AT40">
        <v>0</v>
      </c>
      <c r="AU40">
        <v>0</v>
      </c>
      <c r="AV40">
        <v>0</v>
      </c>
      <c r="AW40">
        <v>11.54</v>
      </c>
      <c r="AX40">
        <v>96.2</v>
      </c>
      <c r="AY40">
        <v>5.77</v>
      </c>
      <c r="AZ40">
        <v>120.25</v>
      </c>
      <c r="BA40">
        <v>50</v>
      </c>
      <c r="BB40">
        <v>48.1</v>
      </c>
    </row>
    <row r="41" spans="1:54">
      <c r="A41" t="s">
        <v>330</v>
      </c>
      <c r="G41" t="s">
        <v>83</v>
      </c>
      <c r="H41" s="73">
        <v>217.32</v>
      </c>
      <c r="I41" s="46">
        <v>0</v>
      </c>
      <c r="J41" s="46">
        <v>138.86000000000001</v>
      </c>
      <c r="K41" s="46">
        <v>108.22</v>
      </c>
      <c r="L41" s="46">
        <v>9.67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0.87</v>
      </c>
      <c r="Y41">
        <v>0</v>
      </c>
      <c r="Z41">
        <v>9.6199999999999992</v>
      </c>
      <c r="AA41">
        <v>3.9</v>
      </c>
      <c r="AB41">
        <v>0</v>
      </c>
      <c r="AC41">
        <v>38.479999999999997</v>
      </c>
      <c r="AD41">
        <v>0</v>
      </c>
      <c r="AE41">
        <v>5.77</v>
      </c>
      <c r="AF41">
        <v>0</v>
      </c>
      <c r="AG41">
        <v>158.47999999999999</v>
      </c>
      <c r="AH41">
        <v>0</v>
      </c>
      <c r="AI41">
        <v>0</v>
      </c>
      <c r="AJ41">
        <v>50</v>
      </c>
      <c r="AK41">
        <v>1.29</v>
      </c>
      <c r="AL41">
        <v>18.28</v>
      </c>
      <c r="AM41">
        <v>0</v>
      </c>
      <c r="AN41">
        <v>8.18</v>
      </c>
      <c r="AO41">
        <v>6.73</v>
      </c>
      <c r="AP41">
        <v>99.09</v>
      </c>
      <c r="AQ41">
        <v>80.650000000000006</v>
      </c>
      <c r="AR41">
        <v>102.93</v>
      </c>
      <c r="AS41">
        <v>0</v>
      </c>
      <c r="AT41">
        <v>0</v>
      </c>
      <c r="AU41">
        <v>0</v>
      </c>
      <c r="AV41">
        <v>0</v>
      </c>
      <c r="AW41">
        <v>11.54</v>
      </c>
      <c r="AX41">
        <v>96.2</v>
      </c>
      <c r="AY41">
        <v>5.77</v>
      </c>
      <c r="AZ41">
        <v>120.25</v>
      </c>
      <c r="BA41">
        <v>50</v>
      </c>
      <c r="BB41">
        <v>48.1</v>
      </c>
    </row>
    <row r="42" spans="1:54">
      <c r="A42" t="s">
        <v>331</v>
      </c>
      <c r="G42" t="s">
        <v>84</v>
      </c>
      <c r="H42" s="73">
        <v>217.32</v>
      </c>
      <c r="I42" s="46">
        <v>0</v>
      </c>
      <c r="J42" s="46">
        <v>138.86000000000001</v>
      </c>
      <c r="K42" s="46">
        <v>108.22</v>
      </c>
      <c r="L42" s="46">
        <v>10.11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0.87</v>
      </c>
      <c r="Y42">
        <v>0</v>
      </c>
      <c r="Z42">
        <v>9.6199999999999992</v>
      </c>
      <c r="AA42">
        <v>4.34</v>
      </c>
      <c r="AB42">
        <v>0</v>
      </c>
      <c r="AC42">
        <v>38.479999999999997</v>
      </c>
      <c r="AD42">
        <v>0</v>
      </c>
      <c r="AE42">
        <v>5.77</v>
      </c>
      <c r="AF42">
        <v>0</v>
      </c>
      <c r="AG42">
        <v>158.47999999999999</v>
      </c>
      <c r="AH42">
        <v>0</v>
      </c>
      <c r="AI42">
        <v>0</v>
      </c>
      <c r="AJ42">
        <v>50</v>
      </c>
      <c r="AK42">
        <v>1.29</v>
      </c>
      <c r="AL42">
        <v>18.28</v>
      </c>
      <c r="AM42">
        <v>0</v>
      </c>
      <c r="AN42">
        <v>8.18</v>
      </c>
      <c r="AO42">
        <v>6.73</v>
      </c>
      <c r="AP42">
        <v>99.09</v>
      </c>
      <c r="AQ42">
        <v>80.650000000000006</v>
      </c>
      <c r="AR42">
        <v>102.93</v>
      </c>
      <c r="AS42">
        <v>0</v>
      </c>
      <c r="AT42">
        <v>0</v>
      </c>
      <c r="AU42">
        <v>0</v>
      </c>
      <c r="AV42">
        <v>0</v>
      </c>
      <c r="AW42">
        <v>11.54</v>
      </c>
      <c r="AX42">
        <v>96.2</v>
      </c>
      <c r="AY42">
        <v>5.77</v>
      </c>
      <c r="AZ42">
        <v>120.25</v>
      </c>
      <c r="BA42">
        <v>50</v>
      </c>
      <c r="BB42">
        <v>48.1</v>
      </c>
    </row>
    <row r="43" spans="1:54">
      <c r="A43" t="s">
        <v>337</v>
      </c>
      <c r="G43" t="s">
        <v>85</v>
      </c>
      <c r="H43" s="73">
        <v>217.32</v>
      </c>
      <c r="I43" s="46">
        <v>0</v>
      </c>
      <c r="J43" s="46">
        <v>138.86000000000001</v>
      </c>
      <c r="K43" s="46">
        <v>108.22</v>
      </c>
      <c r="L43" s="46">
        <v>10.44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0.87</v>
      </c>
      <c r="Y43">
        <v>0</v>
      </c>
      <c r="Z43">
        <v>9.6199999999999992</v>
      </c>
      <c r="AA43">
        <v>4.67</v>
      </c>
      <c r="AB43">
        <v>0</v>
      </c>
      <c r="AC43">
        <v>38.479999999999997</v>
      </c>
      <c r="AD43">
        <v>0</v>
      </c>
      <c r="AE43">
        <v>5.77</v>
      </c>
      <c r="AF43">
        <v>0</v>
      </c>
      <c r="AG43">
        <v>158.47999999999999</v>
      </c>
      <c r="AH43">
        <v>0</v>
      </c>
      <c r="AI43">
        <v>0</v>
      </c>
      <c r="AJ43">
        <v>50</v>
      </c>
      <c r="AK43">
        <v>1.29</v>
      </c>
      <c r="AL43">
        <v>18.28</v>
      </c>
      <c r="AM43">
        <v>0</v>
      </c>
      <c r="AN43">
        <v>8.18</v>
      </c>
      <c r="AO43">
        <v>6.73</v>
      </c>
      <c r="AP43">
        <v>99.09</v>
      </c>
      <c r="AQ43">
        <v>80.650000000000006</v>
      </c>
      <c r="AR43">
        <v>102.93</v>
      </c>
      <c r="AS43">
        <v>0</v>
      </c>
      <c r="AT43">
        <v>0</v>
      </c>
      <c r="AU43">
        <v>0</v>
      </c>
      <c r="AV43">
        <v>0</v>
      </c>
      <c r="AW43">
        <v>11.54</v>
      </c>
      <c r="AX43">
        <v>96.2</v>
      </c>
      <c r="AY43">
        <v>5.77</v>
      </c>
      <c r="AZ43">
        <v>120.25</v>
      </c>
      <c r="BA43">
        <v>50</v>
      </c>
      <c r="BB43">
        <v>48.1</v>
      </c>
    </row>
    <row r="44" spans="1:54">
      <c r="A44" t="s">
        <v>339</v>
      </c>
      <c r="G44" t="s">
        <v>86</v>
      </c>
      <c r="H44" s="73">
        <v>217.32</v>
      </c>
      <c r="I44" s="46">
        <v>0</v>
      </c>
      <c r="J44" s="46">
        <v>138.86000000000001</v>
      </c>
      <c r="K44" s="46">
        <v>108.22</v>
      </c>
      <c r="L44" s="46">
        <v>10.829999999999998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0.87</v>
      </c>
      <c r="Y44">
        <v>0</v>
      </c>
      <c r="Z44">
        <v>9.6199999999999992</v>
      </c>
      <c r="AA44">
        <v>5.0599999999999996</v>
      </c>
      <c r="AB44">
        <v>0</v>
      </c>
      <c r="AC44">
        <v>38.479999999999997</v>
      </c>
      <c r="AD44">
        <v>0</v>
      </c>
      <c r="AE44">
        <v>5.77</v>
      </c>
      <c r="AF44">
        <v>0</v>
      </c>
      <c r="AG44">
        <v>158.47999999999999</v>
      </c>
      <c r="AH44">
        <v>0</v>
      </c>
      <c r="AI44">
        <v>0</v>
      </c>
      <c r="AJ44">
        <v>50</v>
      </c>
      <c r="AK44">
        <v>1.29</v>
      </c>
      <c r="AL44">
        <v>18.28</v>
      </c>
      <c r="AM44">
        <v>0</v>
      </c>
      <c r="AN44">
        <v>8.18</v>
      </c>
      <c r="AO44">
        <v>6.73</v>
      </c>
      <c r="AP44">
        <v>99.09</v>
      </c>
      <c r="AQ44">
        <v>80.650000000000006</v>
      </c>
      <c r="AR44">
        <v>102.93</v>
      </c>
      <c r="AS44">
        <v>0</v>
      </c>
      <c r="AT44">
        <v>0</v>
      </c>
      <c r="AU44">
        <v>0</v>
      </c>
      <c r="AV44">
        <v>0</v>
      </c>
      <c r="AW44">
        <v>11.54</v>
      </c>
      <c r="AX44">
        <v>96.2</v>
      </c>
      <c r="AY44">
        <v>5.77</v>
      </c>
      <c r="AZ44">
        <v>120.25</v>
      </c>
      <c r="BA44">
        <v>50</v>
      </c>
      <c r="BB44">
        <v>48.1</v>
      </c>
    </row>
    <row r="45" spans="1:54">
      <c r="A45" t="s">
        <v>358</v>
      </c>
      <c r="G45" t="s">
        <v>87</v>
      </c>
      <c r="H45" s="73">
        <v>217.32</v>
      </c>
      <c r="I45" s="46">
        <v>0</v>
      </c>
      <c r="J45" s="46">
        <v>138.86000000000001</v>
      </c>
      <c r="K45" s="46">
        <v>108.22</v>
      </c>
      <c r="L45" s="46">
        <v>11.11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0.87</v>
      </c>
      <c r="Y45">
        <v>0</v>
      </c>
      <c r="Z45">
        <v>9.6199999999999992</v>
      </c>
      <c r="AA45">
        <v>5.34</v>
      </c>
      <c r="AB45">
        <v>0</v>
      </c>
      <c r="AC45">
        <v>38.479999999999997</v>
      </c>
      <c r="AD45">
        <v>0</v>
      </c>
      <c r="AE45">
        <v>5.77</v>
      </c>
      <c r="AF45">
        <v>0</v>
      </c>
      <c r="AG45">
        <v>158.47999999999999</v>
      </c>
      <c r="AH45">
        <v>0</v>
      </c>
      <c r="AI45">
        <v>0</v>
      </c>
      <c r="AJ45">
        <v>50</v>
      </c>
      <c r="AK45">
        <v>1.29</v>
      </c>
      <c r="AL45">
        <v>18.28</v>
      </c>
      <c r="AM45">
        <v>0</v>
      </c>
      <c r="AN45">
        <v>8.18</v>
      </c>
      <c r="AO45">
        <v>6.73</v>
      </c>
      <c r="AP45">
        <v>99.09</v>
      </c>
      <c r="AQ45">
        <v>80.650000000000006</v>
      </c>
      <c r="AR45">
        <v>102.93</v>
      </c>
      <c r="AS45">
        <v>0</v>
      </c>
      <c r="AT45">
        <v>0</v>
      </c>
      <c r="AU45">
        <v>0</v>
      </c>
      <c r="AV45">
        <v>0</v>
      </c>
      <c r="AW45">
        <v>11.54</v>
      </c>
      <c r="AX45">
        <v>96.2</v>
      </c>
      <c r="AY45">
        <v>5.77</v>
      </c>
      <c r="AZ45">
        <v>120.25</v>
      </c>
      <c r="BA45">
        <v>50</v>
      </c>
      <c r="BB45">
        <v>48.1</v>
      </c>
    </row>
    <row r="46" spans="1:54">
      <c r="A46" t="s">
        <v>359</v>
      </c>
      <c r="G46" t="s">
        <v>88</v>
      </c>
      <c r="H46" s="73">
        <v>217.32</v>
      </c>
      <c r="I46" s="46">
        <v>0</v>
      </c>
      <c r="J46" s="46">
        <v>138.86000000000001</v>
      </c>
      <c r="K46" s="46">
        <v>108.22</v>
      </c>
      <c r="L46" s="46">
        <v>11.57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0.87</v>
      </c>
      <c r="Y46">
        <v>0</v>
      </c>
      <c r="Z46">
        <v>9.6199999999999992</v>
      </c>
      <c r="AA46">
        <v>5.8</v>
      </c>
      <c r="AB46">
        <v>0</v>
      </c>
      <c r="AC46">
        <v>38.479999999999997</v>
      </c>
      <c r="AD46">
        <v>0</v>
      </c>
      <c r="AE46">
        <v>5.77</v>
      </c>
      <c r="AF46">
        <v>0</v>
      </c>
      <c r="AG46">
        <v>158.47999999999999</v>
      </c>
      <c r="AH46">
        <v>0</v>
      </c>
      <c r="AI46">
        <v>0</v>
      </c>
      <c r="AJ46">
        <v>50</v>
      </c>
      <c r="AK46">
        <v>1.29</v>
      </c>
      <c r="AL46">
        <v>18.28</v>
      </c>
      <c r="AM46">
        <v>0</v>
      </c>
      <c r="AN46">
        <v>8.18</v>
      </c>
      <c r="AO46">
        <v>6.73</v>
      </c>
      <c r="AP46">
        <v>99.09</v>
      </c>
      <c r="AQ46">
        <v>80.650000000000006</v>
      </c>
      <c r="AR46">
        <v>102.93</v>
      </c>
      <c r="AS46">
        <v>0</v>
      </c>
      <c r="AT46">
        <v>0</v>
      </c>
      <c r="AU46">
        <v>0</v>
      </c>
      <c r="AV46">
        <v>0</v>
      </c>
      <c r="AW46">
        <v>11.54</v>
      </c>
      <c r="AX46">
        <v>96.2</v>
      </c>
      <c r="AY46">
        <v>5.77</v>
      </c>
      <c r="AZ46">
        <v>120.25</v>
      </c>
      <c r="BA46">
        <v>50</v>
      </c>
      <c r="BB46">
        <v>48.1</v>
      </c>
    </row>
    <row r="47" spans="1:54">
      <c r="A47" t="s">
        <v>360</v>
      </c>
      <c r="G47" t="s">
        <v>89</v>
      </c>
      <c r="H47" s="73">
        <v>0.87</v>
      </c>
      <c r="I47" s="46">
        <v>0</v>
      </c>
      <c r="J47" s="46">
        <v>138.94999999999999</v>
      </c>
      <c r="K47" s="46">
        <v>108.22</v>
      </c>
      <c r="L47" s="46">
        <v>11.92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0.87</v>
      </c>
      <c r="Y47">
        <v>0</v>
      </c>
      <c r="Z47">
        <v>9.6199999999999992</v>
      </c>
      <c r="AA47">
        <v>6.15</v>
      </c>
      <c r="AB47">
        <v>0</v>
      </c>
      <c r="AC47">
        <v>38.479999999999997</v>
      </c>
      <c r="AD47">
        <v>0</v>
      </c>
      <c r="AE47">
        <v>5.77</v>
      </c>
      <c r="AF47">
        <v>0</v>
      </c>
      <c r="AG47">
        <v>158.47999999999999</v>
      </c>
      <c r="AH47">
        <v>0</v>
      </c>
      <c r="AI47">
        <v>0</v>
      </c>
      <c r="AJ47">
        <v>50</v>
      </c>
      <c r="AK47">
        <v>1.38</v>
      </c>
      <c r="AL47">
        <v>18.28</v>
      </c>
      <c r="AM47">
        <v>0</v>
      </c>
      <c r="AN47">
        <v>8.18</v>
      </c>
      <c r="AO47">
        <v>6.73</v>
      </c>
      <c r="AP47">
        <v>99.09</v>
      </c>
      <c r="AQ47">
        <v>80.650000000000006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11.54</v>
      </c>
      <c r="AX47">
        <v>0</v>
      </c>
      <c r="AY47">
        <v>5.77</v>
      </c>
      <c r="AZ47">
        <v>0</v>
      </c>
      <c r="BA47">
        <v>100</v>
      </c>
      <c r="BB47">
        <v>48.1</v>
      </c>
    </row>
    <row r="48" spans="1:54">
      <c r="A48" t="s">
        <v>364</v>
      </c>
      <c r="G48" t="s">
        <v>90</v>
      </c>
      <c r="H48" s="73">
        <v>0.87</v>
      </c>
      <c r="I48" s="46">
        <v>0</v>
      </c>
      <c r="J48" s="46">
        <v>138.94999999999999</v>
      </c>
      <c r="K48" s="46">
        <v>108.22</v>
      </c>
      <c r="L48" s="46">
        <v>12.07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0.87</v>
      </c>
      <c r="Y48">
        <v>0</v>
      </c>
      <c r="Z48">
        <v>9.6199999999999992</v>
      </c>
      <c r="AA48">
        <v>6.3</v>
      </c>
      <c r="AB48">
        <v>0</v>
      </c>
      <c r="AC48">
        <v>38.479999999999997</v>
      </c>
      <c r="AD48">
        <v>0</v>
      </c>
      <c r="AE48">
        <v>5.77</v>
      </c>
      <c r="AF48">
        <v>0</v>
      </c>
      <c r="AG48">
        <v>158.47999999999999</v>
      </c>
      <c r="AH48">
        <v>0</v>
      </c>
      <c r="AI48">
        <v>0</v>
      </c>
      <c r="AJ48">
        <v>50</v>
      </c>
      <c r="AK48">
        <v>1.38</v>
      </c>
      <c r="AL48">
        <v>18.28</v>
      </c>
      <c r="AM48">
        <v>0</v>
      </c>
      <c r="AN48">
        <v>8.18</v>
      </c>
      <c r="AO48">
        <v>6.73</v>
      </c>
      <c r="AP48">
        <v>99.09</v>
      </c>
      <c r="AQ48">
        <v>80.650000000000006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11.54</v>
      </c>
      <c r="AX48">
        <v>0</v>
      </c>
      <c r="AY48">
        <v>5.77</v>
      </c>
      <c r="AZ48">
        <v>0</v>
      </c>
      <c r="BA48">
        <v>100</v>
      </c>
      <c r="BB48">
        <v>48.1</v>
      </c>
    </row>
    <row r="49" spans="1:54">
      <c r="A49" t="s">
        <v>365</v>
      </c>
      <c r="G49" t="s">
        <v>91</v>
      </c>
      <c r="H49" s="73">
        <v>0.87</v>
      </c>
      <c r="I49" s="46">
        <v>0</v>
      </c>
      <c r="J49" s="46">
        <v>138.94999999999999</v>
      </c>
      <c r="K49" s="46">
        <v>119.1</v>
      </c>
      <c r="L49" s="46">
        <v>12.29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0.87</v>
      </c>
      <c r="Y49">
        <v>0</v>
      </c>
      <c r="Z49">
        <v>9.6199999999999992</v>
      </c>
      <c r="AA49">
        <v>6.52</v>
      </c>
      <c r="AB49">
        <v>0</v>
      </c>
      <c r="AC49">
        <v>38.479999999999997</v>
      </c>
      <c r="AD49">
        <v>0</v>
      </c>
      <c r="AE49">
        <v>5.77</v>
      </c>
      <c r="AF49">
        <v>3.37</v>
      </c>
      <c r="AG49">
        <v>158.47999999999999</v>
      </c>
      <c r="AH49">
        <v>3.85</v>
      </c>
      <c r="AI49">
        <v>3.66</v>
      </c>
      <c r="AJ49">
        <v>50</v>
      </c>
      <c r="AK49">
        <v>1.38</v>
      </c>
      <c r="AL49">
        <v>18.28</v>
      </c>
      <c r="AM49">
        <v>0</v>
      </c>
      <c r="AN49">
        <v>8.18</v>
      </c>
      <c r="AO49">
        <v>6.73</v>
      </c>
      <c r="AP49">
        <v>99.09</v>
      </c>
      <c r="AQ49">
        <v>80.650000000000006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11.54</v>
      </c>
      <c r="AX49">
        <v>0</v>
      </c>
      <c r="AY49">
        <v>5.77</v>
      </c>
      <c r="AZ49">
        <v>0</v>
      </c>
      <c r="BA49">
        <v>100</v>
      </c>
      <c r="BB49">
        <v>48.1</v>
      </c>
    </row>
    <row r="50" spans="1:54">
      <c r="A50" t="s">
        <v>366</v>
      </c>
      <c r="G50" t="s">
        <v>92</v>
      </c>
      <c r="H50" s="73">
        <v>0.87</v>
      </c>
      <c r="I50" s="46">
        <v>0</v>
      </c>
      <c r="J50" s="46">
        <v>138.94999999999999</v>
      </c>
      <c r="K50" s="46">
        <v>119.1</v>
      </c>
      <c r="L50" s="46">
        <v>12.36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0.87</v>
      </c>
      <c r="Y50">
        <v>0</v>
      </c>
      <c r="Z50">
        <v>9.6199999999999992</v>
      </c>
      <c r="AA50">
        <v>6.59</v>
      </c>
      <c r="AB50">
        <v>0</v>
      </c>
      <c r="AC50">
        <v>38.479999999999997</v>
      </c>
      <c r="AD50">
        <v>0</v>
      </c>
      <c r="AE50">
        <v>5.77</v>
      </c>
      <c r="AF50">
        <v>3.37</v>
      </c>
      <c r="AG50">
        <v>158.47999999999999</v>
      </c>
      <c r="AH50">
        <v>3.85</v>
      </c>
      <c r="AI50">
        <v>3.66</v>
      </c>
      <c r="AJ50">
        <v>50</v>
      </c>
      <c r="AK50">
        <v>1.38</v>
      </c>
      <c r="AL50">
        <v>18.28</v>
      </c>
      <c r="AM50">
        <v>0</v>
      </c>
      <c r="AN50">
        <v>8.18</v>
      </c>
      <c r="AO50">
        <v>6.73</v>
      </c>
      <c r="AP50">
        <v>99.09</v>
      </c>
      <c r="AQ50">
        <v>80.650000000000006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11.54</v>
      </c>
      <c r="AX50">
        <v>0</v>
      </c>
      <c r="AY50">
        <v>5.77</v>
      </c>
      <c r="AZ50">
        <v>0</v>
      </c>
      <c r="BA50">
        <v>100</v>
      </c>
      <c r="BB50">
        <v>48.1</v>
      </c>
    </row>
    <row r="51" spans="1:54">
      <c r="A51" t="s">
        <v>367</v>
      </c>
      <c r="G51" t="s">
        <v>93</v>
      </c>
      <c r="H51" s="73">
        <v>0.87</v>
      </c>
      <c r="I51" s="46">
        <v>0</v>
      </c>
      <c r="J51" s="46">
        <v>100.38000000000001</v>
      </c>
      <c r="K51" s="46">
        <v>119.1</v>
      </c>
      <c r="L51" s="46">
        <v>12.5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0.87</v>
      </c>
      <c r="Y51">
        <v>0</v>
      </c>
      <c r="Z51">
        <v>9.6199999999999992</v>
      </c>
      <c r="AA51">
        <v>6.73</v>
      </c>
      <c r="AB51">
        <v>0</v>
      </c>
      <c r="AC51">
        <v>0</v>
      </c>
      <c r="AD51">
        <v>0</v>
      </c>
      <c r="AE51">
        <v>5.77</v>
      </c>
      <c r="AF51">
        <v>3.37</v>
      </c>
      <c r="AG51">
        <v>158.47999999999999</v>
      </c>
      <c r="AH51">
        <v>3.85</v>
      </c>
      <c r="AI51">
        <v>3.66</v>
      </c>
      <c r="AJ51">
        <v>50</v>
      </c>
      <c r="AK51">
        <v>1.29</v>
      </c>
      <c r="AL51">
        <v>18.28</v>
      </c>
      <c r="AM51">
        <v>0</v>
      </c>
      <c r="AN51">
        <v>8.18</v>
      </c>
      <c r="AO51">
        <v>6.73</v>
      </c>
      <c r="AP51">
        <v>99.09</v>
      </c>
      <c r="AQ51">
        <v>80.650000000000006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11.54</v>
      </c>
      <c r="AX51">
        <v>0</v>
      </c>
      <c r="AY51">
        <v>5.77</v>
      </c>
      <c r="AZ51">
        <v>0</v>
      </c>
      <c r="BA51">
        <v>100</v>
      </c>
      <c r="BB51">
        <v>48.1</v>
      </c>
    </row>
    <row r="52" spans="1:54">
      <c r="A52" t="s">
        <v>368</v>
      </c>
      <c r="G52" t="s">
        <v>94</v>
      </c>
      <c r="H52" s="73">
        <v>0.87</v>
      </c>
      <c r="I52" s="46">
        <v>0</v>
      </c>
      <c r="J52" s="46">
        <v>100.38000000000001</v>
      </c>
      <c r="K52" s="46">
        <v>119.1</v>
      </c>
      <c r="L52" s="46">
        <v>12.739999999999998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0.87</v>
      </c>
      <c r="Y52">
        <v>0</v>
      </c>
      <c r="Z52">
        <v>9.6199999999999992</v>
      </c>
      <c r="AA52">
        <v>6.97</v>
      </c>
      <c r="AB52">
        <v>0</v>
      </c>
      <c r="AC52">
        <v>0</v>
      </c>
      <c r="AD52">
        <v>0</v>
      </c>
      <c r="AE52">
        <v>5.77</v>
      </c>
      <c r="AF52">
        <v>3.37</v>
      </c>
      <c r="AG52">
        <v>158.47999999999999</v>
      </c>
      <c r="AH52">
        <v>3.85</v>
      </c>
      <c r="AI52">
        <v>3.66</v>
      </c>
      <c r="AJ52">
        <v>50</v>
      </c>
      <c r="AK52">
        <v>1.29</v>
      </c>
      <c r="AL52">
        <v>18.28</v>
      </c>
      <c r="AM52">
        <v>0</v>
      </c>
      <c r="AN52">
        <v>8.18</v>
      </c>
      <c r="AO52">
        <v>6.73</v>
      </c>
      <c r="AP52">
        <v>99.09</v>
      </c>
      <c r="AQ52">
        <v>80.650000000000006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11.54</v>
      </c>
      <c r="AX52">
        <v>0</v>
      </c>
      <c r="AY52">
        <v>5.77</v>
      </c>
      <c r="AZ52">
        <v>0</v>
      </c>
      <c r="BA52">
        <v>100</v>
      </c>
      <c r="BB52">
        <v>48.1</v>
      </c>
    </row>
    <row r="53" spans="1:54">
      <c r="A53" t="s">
        <v>400</v>
      </c>
      <c r="G53" t="s">
        <v>95</v>
      </c>
      <c r="H53" s="73">
        <v>0.87</v>
      </c>
      <c r="I53" s="46">
        <v>0</v>
      </c>
      <c r="J53" s="46">
        <v>100.38000000000001</v>
      </c>
      <c r="K53" s="46">
        <v>161.14000000000001</v>
      </c>
      <c r="L53" s="46">
        <v>12.94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0.87</v>
      </c>
      <c r="Y53">
        <v>0</v>
      </c>
      <c r="Z53">
        <v>9.6199999999999992</v>
      </c>
      <c r="AA53">
        <v>7.17</v>
      </c>
      <c r="AB53">
        <v>0</v>
      </c>
      <c r="AC53">
        <v>0</v>
      </c>
      <c r="AD53">
        <v>0</v>
      </c>
      <c r="AE53">
        <v>5.77</v>
      </c>
      <c r="AF53">
        <v>3.37</v>
      </c>
      <c r="AG53">
        <v>158.47999999999999</v>
      </c>
      <c r="AH53">
        <v>3.85</v>
      </c>
      <c r="AI53">
        <v>3.66</v>
      </c>
      <c r="AJ53">
        <v>50</v>
      </c>
      <c r="AK53">
        <v>1.29</v>
      </c>
      <c r="AL53">
        <v>18.28</v>
      </c>
      <c r="AM53">
        <v>0</v>
      </c>
      <c r="AN53">
        <v>8.18</v>
      </c>
      <c r="AO53">
        <v>6.73</v>
      </c>
      <c r="AP53">
        <v>99.09</v>
      </c>
      <c r="AQ53">
        <v>80.650000000000006</v>
      </c>
      <c r="AR53">
        <v>0</v>
      </c>
      <c r="AS53">
        <v>21.84</v>
      </c>
      <c r="AT53">
        <v>20.2</v>
      </c>
      <c r="AU53">
        <v>0</v>
      </c>
      <c r="AV53">
        <v>0</v>
      </c>
      <c r="AW53">
        <v>11.54</v>
      </c>
      <c r="AX53">
        <v>0</v>
      </c>
      <c r="AY53">
        <v>5.77</v>
      </c>
      <c r="AZ53">
        <v>0</v>
      </c>
      <c r="BA53">
        <v>100</v>
      </c>
      <c r="BB53">
        <v>48.1</v>
      </c>
    </row>
    <row r="54" spans="1:54">
      <c r="A54" t="s">
        <v>399</v>
      </c>
      <c r="G54" t="s">
        <v>96</v>
      </c>
      <c r="H54" s="73">
        <v>0.87</v>
      </c>
      <c r="I54" s="46">
        <v>0</v>
      </c>
      <c r="J54" s="46">
        <v>100.38000000000001</v>
      </c>
      <c r="K54" s="46">
        <v>161.14000000000001</v>
      </c>
      <c r="L54" s="46">
        <v>13.129999999999999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0.87</v>
      </c>
      <c r="Y54">
        <v>0</v>
      </c>
      <c r="Z54">
        <v>9.6199999999999992</v>
      </c>
      <c r="AA54">
        <v>7.36</v>
      </c>
      <c r="AB54">
        <v>0</v>
      </c>
      <c r="AC54">
        <v>0</v>
      </c>
      <c r="AD54">
        <v>0</v>
      </c>
      <c r="AE54">
        <v>5.77</v>
      </c>
      <c r="AF54">
        <v>3.37</v>
      </c>
      <c r="AG54">
        <v>158.47999999999999</v>
      </c>
      <c r="AH54">
        <v>3.85</v>
      </c>
      <c r="AI54">
        <v>3.66</v>
      </c>
      <c r="AJ54">
        <v>50</v>
      </c>
      <c r="AK54">
        <v>1.29</v>
      </c>
      <c r="AL54">
        <v>18.28</v>
      </c>
      <c r="AM54">
        <v>0</v>
      </c>
      <c r="AN54">
        <v>8.18</v>
      </c>
      <c r="AO54">
        <v>6.73</v>
      </c>
      <c r="AP54">
        <v>99.09</v>
      </c>
      <c r="AQ54">
        <v>80.650000000000006</v>
      </c>
      <c r="AR54">
        <v>0</v>
      </c>
      <c r="AS54">
        <v>21.84</v>
      </c>
      <c r="AT54">
        <v>20.2</v>
      </c>
      <c r="AU54">
        <v>0</v>
      </c>
      <c r="AV54">
        <v>0</v>
      </c>
      <c r="AW54">
        <v>11.54</v>
      </c>
      <c r="AX54">
        <v>0</v>
      </c>
      <c r="AY54">
        <v>5.77</v>
      </c>
      <c r="AZ54">
        <v>0</v>
      </c>
      <c r="BA54">
        <v>100</v>
      </c>
      <c r="BB54">
        <v>48.1</v>
      </c>
    </row>
    <row r="55" spans="1:54">
      <c r="A55" t="s">
        <v>401</v>
      </c>
      <c r="G55" t="s">
        <v>97</v>
      </c>
      <c r="H55" s="73">
        <v>0.77</v>
      </c>
      <c r="I55" s="46">
        <v>0</v>
      </c>
      <c r="J55" s="46">
        <v>1.29</v>
      </c>
      <c r="K55" s="46">
        <v>161.14000000000001</v>
      </c>
      <c r="L55" s="46">
        <v>13.27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0.77</v>
      </c>
      <c r="Y55">
        <v>0</v>
      </c>
      <c r="Z55">
        <v>9.6199999999999992</v>
      </c>
      <c r="AA55">
        <v>7.5</v>
      </c>
      <c r="AB55">
        <v>0</v>
      </c>
      <c r="AC55">
        <v>0</v>
      </c>
      <c r="AD55">
        <v>0</v>
      </c>
      <c r="AE55">
        <v>5.77</v>
      </c>
      <c r="AF55">
        <v>3.37</v>
      </c>
      <c r="AG55">
        <v>158.47999999999999</v>
      </c>
      <c r="AH55">
        <v>3.85</v>
      </c>
      <c r="AI55">
        <v>3.66</v>
      </c>
      <c r="AJ55">
        <v>50</v>
      </c>
      <c r="AK55">
        <v>1.29</v>
      </c>
      <c r="AL55">
        <v>18.28</v>
      </c>
      <c r="AM55">
        <v>0</v>
      </c>
      <c r="AN55">
        <v>8.18</v>
      </c>
      <c r="AO55">
        <v>6.73</v>
      </c>
      <c r="AP55">
        <v>0</v>
      </c>
      <c r="AQ55">
        <v>80.650000000000006</v>
      </c>
      <c r="AR55">
        <v>0</v>
      </c>
      <c r="AS55">
        <v>21.84</v>
      </c>
      <c r="AT55">
        <v>20.2</v>
      </c>
      <c r="AU55">
        <v>0</v>
      </c>
      <c r="AV55">
        <v>0</v>
      </c>
      <c r="AW55">
        <v>11.54</v>
      </c>
      <c r="AX55">
        <v>0</v>
      </c>
      <c r="AY55">
        <v>5.77</v>
      </c>
      <c r="AZ55">
        <v>0</v>
      </c>
      <c r="BA55">
        <v>100</v>
      </c>
      <c r="BB55">
        <v>48.1</v>
      </c>
    </row>
    <row r="56" spans="1:54">
      <c r="A56" t="s">
        <v>401</v>
      </c>
      <c r="G56" t="s">
        <v>98</v>
      </c>
      <c r="H56" s="73">
        <v>0.77</v>
      </c>
      <c r="I56" s="46">
        <v>0</v>
      </c>
      <c r="J56" s="46">
        <v>1.29</v>
      </c>
      <c r="K56" s="46">
        <v>161.14000000000001</v>
      </c>
      <c r="L56" s="46">
        <v>12.94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0.77</v>
      </c>
      <c r="Y56">
        <v>0</v>
      </c>
      <c r="Z56">
        <v>9.6199999999999992</v>
      </c>
      <c r="AA56">
        <v>7.17</v>
      </c>
      <c r="AB56">
        <v>0</v>
      </c>
      <c r="AC56">
        <v>0</v>
      </c>
      <c r="AD56">
        <v>0</v>
      </c>
      <c r="AE56">
        <v>5.77</v>
      </c>
      <c r="AF56">
        <v>3.37</v>
      </c>
      <c r="AG56">
        <v>158.47999999999999</v>
      </c>
      <c r="AH56">
        <v>3.85</v>
      </c>
      <c r="AI56">
        <v>3.66</v>
      </c>
      <c r="AJ56">
        <v>50</v>
      </c>
      <c r="AK56">
        <v>1.29</v>
      </c>
      <c r="AL56">
        <v>18.28</v>
      </c>
      <c r="AM56">
        <v>0</v>
      </c>
      <c r="AN56">
        <v>8.18</v>
      </c>
      <c r="AO56">
        <v>6.73</v>
      </c>
      <c r="AP56">
        <v>0</v>
      </c>
      <c r="AQ56">
        <v>80.650000000000006</v>
      </c>
      <c r="AR56">
        <v>0</v>
      </c>
      <c r="AS56">
        <v>21.84</v>
      </c>
      <c r="AT56">
        <v>20.2</v>
      </c>
      <c r="AU56">
        <v>0</v>
      </c>
      <c r="AV56">
        <v>0</v>
      </c>
      <c r="AW56">
        <v>11.54</v>
      </c>
      <c r="AX56">
        <v>0</v>
      </c>
      <c r="AY56">
        <v>5.77</v>
      </c>
      <c r="AZ56">
        <v>0</v>
      </c>
      <c r="BA56">
        <v>100</v>
      </c>
      <c r="BB56">
        <v>48.1</v>
      </c>
    </row>
    <row r="57" spans="1:54">
      <c r="G57" t="s">
        <v>99</v>
      </c>
      <c r="H57" s="73">
        <v>0.77</v>
      </c>
      <c r="I57" s="46">
        <v>0</v>
      </c>
      <c r="J57" s="46">
        <v>1.29</v>
      </c>
      <c r="K57" s="46">
        <v>161.14000000000001</v>
      </c>
      <c r="L57" s="46">
        <v>12.41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0.77</v>
      </c>
      <c r="Y57">
        <v>0</v>
      </c>
      <c r="Z57">
        <v>9.6199999999999992</v>
      </c>
      <c r="AA57">
        <v>6.64</v>
      </c>
      <c r="AB57">
        <v>0</v>
      </c>
      <c r="AC57">
        <v>0</v>
      </c>
      <c r="AD57">
        <v>0</v>
      </c>
      <c r="AE57">
        <v>5.77</v>
      </c>
      <c r="AF57">
        <v>3.37</v>
      </c>
      <c r="AG57">
        <v>158.47999999999999</v>
      </c>
      <c r="AH57">
        <v>3.85</v>
      </c>
      <c r="AI57">
        <v>3.66</v>
      </c>
      <c r="AJ57">
        <v>50</v>
      </c>
      <c r="AK57">
        <v>1.29</v>
      </c>
      <c r="AL57">
        <v>18.28</v>
      </c>
      <c r="AM57">
        <v>0</v>
      </c>
      <c r="AN57">
        <v>8.18</v>
      </c>
      <c r="AO57">
        <v>6.73</v>
      </c>
      <c r="AP57">
        <v>0</v>
      </c>
      <c r="AQ57">
        <v>80.650000000000006</v>
      </c>
      <c r="AR57">
        <v>0</v>
      </c>
      <c r="AS57">
        <v>21.84</v>
      </c>
      <c r="AT57">
        <v>20.2</v>
      </c>
      <c r="AU57">
        <v>0</v>
      </c>
      <c r="AV57">
        <v>0</v>
      </c>
      <c r="AW57">
        <v>11.54</v>
      </c>
      <c r="AX57">
        <v>0</v>
      </c>
      <c r="AY57">
        <v>5.77</v>
      </c>
      <c r="AZ57">
        <v>0</v>
      </c>
      <c r="BA57">
        <v>100</v>
      </c>
      <c r="BB57">
        <v>48.1</v>
      </c>
    </row>
    <row r="58" spans="1:54">
      <c r="G58" t="s">
        <v>100</v>
      </c>
      <c r="H58" s="73">
        <v>0.77</v>
      </c>
      <c r="I58" s="46">
        <v>0</v>
      </c>
      <c r="J58" s="46">
        <v>1.29</v>
      </c>
      <c r="K58" s="46">
        <v>161.14000000000001</v>
      </c>
      <c r="L58" s="46">
        <v>12.02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0.77</v>
      </c>
      <c r="Y58">
        <v>0</v>
      </c>
      <c r="Z58">
        <v>9.6199999999999992</v>
      </c>
      <c r="AA58">
        <v>6.25</v>
      </c>
      <c r="AB58">
        <v>0</v>
      </c>
      <c r="AC58">
        <v>0</v>
      </c>
      <c r="AD58">
        <v>0</v>
      </c>
      <c r="AE58">
        <v>5.77</v>
      </c>
      <c r="AF58">
        <v>3.37</v>
      </c>
      <c r="AG58">
        <v>158.47999999999999</v>
      </c>
      <c r="AH58">
        <v>3.85</v>
      </c>
      <c r="AI58">
        <v>3.66</v>
      </c>
      <c r="AJ58">
        <v>50</v>
      </c>
      <c r="AK58">
        <v>1.29</v>
      </c>
      <c r="AL58">
        <v>18.28</v>
      </c>
      <c r="AM58">
        <v>0</v>
      </c>
      <c r="AN58">
        <v>8.18</v>
      </c>
      <c r="AO58">
        <v>6.73</v>
      </c>
      <c r="AP58">
        <v>0</v>
      </c>
      <c r="AQ58">
        <v>80.650000000000006</v>
      </c>
      <c r="AR58">
        <v>0</v>
      </c>
      <c r="AS58">
        <v>21.84</v>
      </c>
      <c r="AT58">
        <v>20.2</v>
      </c>
      <c r="AU58">
        <v>0</v>
      </c>
      <c r="AV58">
        <v>0</v>
      </c>
      <c r="AW58">
        <v>11.54</v>
      </c>
      <c r="AX58">
        <v>0</v>
      </c>
      <c r="AY58">
        <v>5.77</v>
      </c>
      <c r="AZ58">
        <v>0</v>
      </c>
      <c r="BA58">
        <v>100</v>
      </c>
      <c r="BB58">
        <v>48.1</v>
      </c>
    </row>
    <row r="59" spans="1:54">
      <c r="G59" t="s">
        <v>101</v>
      </c>
      <c r="H59" s="73">
        <v>0.77</v>
      </c>
      <c r="I59" s="46">
        <v>0</v>
      </c>
      <c r="J59" s="46">
        <v>1.38</v>
      </c>
      <c r="K59" s="46">
        <v>161.14000000000001</v>
      </c>
      <c r="L59" s="46">
        <v>11.78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0.77</v>
      </c>
      <c r="Y59">
        <v>0</v>
      </c>
      <c r="Z59">
        <v>9.6199999999999992</v>
      </c>
      <c r="AA59">
        <v>6.01</v>
      </c>
      <c r="AB59">
        <v>0</v>
      </c>
      <c r="AC59">
        <v>0</v>
      </c>
      <c r="AD59">
        <v>0</v>
      </c>
      <c r="AE59">
        <v>5.77</v>
      </c>
      <c r="AF59">
        <v>3.37</v>
      </c>
      <c r="AG59">
        <v>158.47999999999999</v>
      </c>
      <c r="AH59">
        <v>3.85</v>
      </c>
      <c r="AI59">
        <v>3.66</v>
      </c>
      <c r="AJ59">
        <v>50</v>
      </c>
      <c r="AK59">
        <v>1.38</v>
      </c>
      <c r="AL59">
        <v>18.28</v>
      </c>
      <c r="AM59">
        <v>0</v>
      </c>
      <c r="AN59">
        <v>8.18</v>
      </c>
      <c r="AO59">
        <v>6.73</v>
      </c>
      <c r="AP59">
        <v>0</v>
      </c>
      <c r="AQ59">
        <v>80.650000000000006</v>
      </c>
      <c r="AR59">
        <v>0</v>
      </c>
      <c r="AS59">
        <v>21.84</v>
      </c>
      <c r="AT59">
        <v>20.2</v>
      </c>
      <c r="AU59">
        <v>0</v>
      </c>
      <c r="AV59">
        <v>0</v>
      </c>
      <c r="AW59">
        <v>11.54</v>
      </c>
      <c r="AX59">
        <v>0</v>
      </c>
      <c r="AY59">
        <v>5.77</v>
      </c>
      <c r="AZ59">
        <v>0</v>
      </c>
      <c r="BA59">
        <v>100</v>
      </c>
      <c r="BB59">
        <v>48.1</v>
      </c>
    </row>
    <row r="60" spans="1:54">
      <c r="G60" t="s">
        <v>102</v>
      </c>
      <c r="H60" s="73">
        <v>0.77</v>
      </c>
      <c r="I60" s="46">
        <v>0</v>
      </c>
      <c r="J60" s="46">
        <v>1.38</v>
      </c>
      <c r="K60" s="46">
        <v>161.14000000000001</v>
      </c>
      <c r="L60" s="46">
        <v>11.59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0.77</v>
      </c>
      <c r="Y60">
        <v>0</v>
      </c>
      <c r="Z60">
        <v>9.6199999999999992</v>
      </c>
      <c r="AA60">
        <v>5.82</v>
      </c>
      <c r="AB60">
        <v>0</v>
      </c>
      <c r="AC60">
        <v>0</v>
      </c>
      <c r="AD60">
        <v>0</v>
      </c>
      <c r="AE60">
        <v>5.77</v>
      </c>
      <c r="AF60">
        <v>3.37</v>
      </c>
      <c r="AG60">
        <v>158.47999999999999</v>
      </c>
      <c r="AH60">
        <v>3.85</v>
      </c>
      <c r="AI60">
        <v>3.66</v>
      </c>
      <c r="AJ60">
        <v>50</v>
      </c>
      <c r="AK60">
        <v>1.38</v>
      </c>
      <c r="AL60">
        <v>18.28</v>
      </c>
      <c r="AM60">
        <v>0</v>
      </c>
      <c r="AN60">
        <v>8.18</v>
      </c>
      <c r="AO60">
        <v>6.73</v>
      </c>
      <c r="AP60">
        <v>0</v>
      </c>
      <c r="AQ60">
        <v>80.650000000000006</v>
      </c>
      <c r="AR60">
        <v>0</v>
      </c>
      <c r="AS60">
        <v>21.84</v>
      </c>
      <c r="AT60">
        <v>20.2</v>
      </c>
      <c r="AU60">
        <v>0</v>
      </c>
      <c r="AV60">
        <v>0</v>
      </c>
      <c r="AW60">
        <v>11.54</v>
      </c>
      <c r="AX60">
        <v>0</v>
      </c>
      <c r="AY60">
        <v>5.77</v>
      </c>
      <c r="AZ60">
        <v>0</v>
      </c>
      <c r="BA60">
        <v>100</v>
      </c>
      <c r="BB60">
        <v>48.1</v>
      </c>
    </row>
    <row r="61" spans="1:54">
      <c r="G61" t="s">
        <v>103</v>
      </c>
      <c r="H61" s="73">
        <v>0.77</v>
      </c>
      <c r="I61" s="46">
        <v>0</v>
      </c>
      <c r="J61" s="46">
        <v>1.38</v>
      </c>
      <c r="K61" s="46">
        <v>161.14000000000001</v>
      </c>
      <c r="L61" s="46">
        <v>11.35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0.77</v>
      </c>
      <c r="Y61">
        <v>0</v>
      </c>
      <c r="Z61">
        <v>9.6199999999999992</v>
      </c>
      <c r="AA61">
        <v>5.58</v>
      </c>
      <c r="AB61">
        <v>0</v>
      </c>
      <c r="AC61">
        <v>0</v>
      </c>
      <c r="AD61">
        <v>0</v>
      </c>
      <c r="AE61">
        <v>5.77</v>
      </c>
      <c r="AF61">
        <v>3.37</v>
      </c>
      <c r="AG61">
        <v>158.47999999999999</v>
      </c>
      <c r="AH61">
        <v>3.85</v>
      </c>
      <c r="AI61">
        <v>3.66</v>
      </c>
      <c r="AJ61">
        <v>50</v>
      </c>
      <c r="AK61">
        <v>1.38</v>
      </c>
      <c r="AL61">
        <v>18.28</v>
      </c>
      <c r="AM61">
        <v>0</v>
      </c>
      <c r="AN61">
        <v>8.18</v>
      </c>
      <c r="AO61">
        <v>6.73</v>
      </c>
      <c r="AP61">
        <v>0</v>
      </c>
      <c r="AQ61">
        <v>80.650000000000006</v>
      </c>
      <c r="AR61">
        <v>0</v>
      </c>
      <c r="AS61">
        <v>21.84</v>
      </c>
      <c r="AT61">
        <v>20.2</v>
      </c>
      <c r="AU61">
        <v>0</v>
      </c>
      <c r="AV61">
        <v>0</v>
      </c>
      <c r="AW61">
        <v>11.54</v>
      </c>
      <c r="AX61">
        <v>0</v>
      </c>
      <c r="AY61">
        <v>5.77</v>
      </c>
      <c r="AZ61">
        <v>0</v>
      </c>
      <c r="BA61">
        <v>100</v>
      </c>
      <c r="BB61">
        <v>48.1</v>
      </c>
    </row>
    <row r="62" spans="1:54">
      <c r="G62" t="s">
        <v>104</v>
      </c>
      <c r="H62" s="73">
        <v>0.77</v>
      </c>
      <c r="I62" s="46">
        <v>0</v>
      </c>
      <c r="J62" s="46">
        <v>1.38</v>
      </c>
      <c r="K62" s="46">
        <v>161.14000000000001</v>
      </c>
      <c r="L62" s="46">
        <v>10.989999999999998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0.77</v>
      </c>
      <c r="Y62">
        <v>0</v>
      </c>
      <c r="Z62">
        <v>9.6199999999999992</v>
      </c>
      <c r="AA62">
        <v>5.22</v>
      </c>
      <c r="AB62">
        <v>0</v>
      </c>
      <c r="AC62">
        <v>0</v>
      </c>
      <c r="AD62">
        <v>0</v>
      </c>
      <c r="AE62">
        <v>5.77</v>
      </c>
      <c r="AF62">
        <v>3.37</v>
      </c>
      <c r="AG62">
        <v>158.47999999999999</v>
      </c>
      <c r="AH62">
        <v>3.85</v>
      </c>
      <c r="AI62">
        <v>3.66</v>
      </c>
      <c r="AJ62">
        <v>50</v>
      </c>
      <c r="AK62">
        <v>1.38</v>
      </c>
      <c r="AL62">
        <v>18.28</v>
      </c>
      <c r="AM62">
        <v>0</v>
      </c>
      <c r="AN62">
        <v>8.18</v>
      </c>
      <c r="AO62">
        <v>6.73</v>
      </c>
      <c r="AP62">
        <v>0</v>
      </c>
      <c r="AQ62">
        <v>80.650000000000006</v>
      </c>
      <c r="AR62">
        <v>0</v>
      </c>
      <c r="AS62">
        <v>21.84</v>
      </c>
      <c r="AT62">
        <v>20.2</v>
      </c>
      <c r="AU62">
        <v>0</v>
      </c>
      <c r="AV62">
        <v>0</v>
      </c>
      <c r="AW62">
        <v>11.54</v>
      </c>
      <c r="AX62">
        <v>0</v>
      </c>
      <c r="AY62">
        <v>5.77</v>
      </c>
      <c r="AZ62">
        <v>0</v>
      </c>
      <c r="BA62">
        <v>100</v>
      </c>
      <c r="BB62">
        <v>48.1</v>
      </c>
    </row>
    <row r="63" spans="1:54">
      <c r="G63" t="s">
        <v>105</v>
      </c>
      <c r="H63" s="73">
        <v>0.67</v>
      </c>
      <c r="I63" s="46">
        <v>0</v>
      </c>
      <c r="J63" s="46">
        <v>1.29</v>
      </c>
      <c r="K63" s="46">
        <v>161.14000000000001</v>
      </c>
      <c r="L63" s="46">
        <v>10.55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0.67</v>
      </c>
      <c r="Y63">
        <v>0</v>
      </c>
      <c r="Z63">
        <v>9.6199999999999992</v>
      </c>
      <c r="AA63">
        <v>4.78</v>
      </c>
      <c r="AB63">
        <v>0</v>
      </c>
      <c r="AC63">
        <v>0</v>
      </c>
      <c r="AD63">
        <v>0</v>
      </c>
      <c r="AE63">
        <v>5.77</v>
      </c>
      <c r="AF63">
        <v>3.37</v>
      </c>
      <c r="AG63">
        <v>158.47999999999999</v>
      </c>
      <c r="AH63">
        <v>3.85</v>
      </c>
      <c r="AI63">
        <v>3.66</v>
      </c>
      <c r="AJ63">
        <v>50</v>
      </c>
      <c r="AK63">
        <v>1.29</v>
      </c>
      <c r="AL63">
        <v>18.28</v>
      </c>
      <c r="AM63">
        <v>0</v>
      </c>
      <c r="AN63">
        <v>8.18</v>
      </c>
      <c r="AO63">
        <v>6.73</v>
      </c>
      <c r="AP63">
        <v>0</v>
      </c>
      <c r="AQ63">
        <v>80.650000000000006</v>
      </c>
      <c r="AR63">
        <v>0</v>
      </c>
      <c r="AS63">
        <v>21.84</v>
      </c>
      <c r="AT63">
        <v>20.2</v>
      </c>
      <c r="AU63">
        <v>0</v>
      </c>
      <c r="AV63">
        <v>0</v>
      </c>
      <c r="AW63">
        <v>11.54</v>
      </c>
      <c r="AX63">
        <v>0</v>
      </c>
      <c r="AY63">
        <v>5.77</v>
      </c>
      <c r="AZ63">
        <v>0</v>
      </c>
      <c r="BA63">
        <v>100</v>
      </c>
      <c r="BB63">
        <v>48.1</v>
      </c>
    </row>
    <row r="64" spans="1:54">
      <c r="G64" t="s">
        <v>106</v>
      </c>
      <c r="H64" s="73">
        <v>0.67</v>
      </c>
      <c r="I64" s="46">
        <v>0</v>
      </c>
      <c r="J64" s="46">
        <v>1.29</v>
      </c>
      <c r="K64" s="46">
        <v>119.1</v>
      </c>
      <c r="L64" s="46">
        <v>10.199999999999999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0.67</v>
      </c>
      <c r="Y64">
        <v>0</v>
      </c>
      <c r="Z64">
        <v>9.6199999999999992</v>
      </c>
      <c r="AA64">
        <v>4.43</v>
      </c>
      <c r="AB64">
        <v>0</v>
      </c>
      <c r="AC64">
        <v>0</v>
      </c>
      <c r="AD64">
        <v>0</v>
      </c>
      <c r="AE64">
        <v>5.77</v>
      </c>
      <c r="AF64">
        <v>3.37</v>
      </c>
      <c r="AG64">
        <v>158.47999999999999</v>
      </c>
      <c r="AH64">
        <v>3.85</v>
      </c>
      <c r="AI64">
        <v>3.66</v>
      </c>
      <c r="AJ64">
        <v>50</v>
      </c>
      <c r="AK64">
        <v>1.29</v>
      </c>
      <c r="AL64">
        <v>18.28</v>
      </c>
      <c r="AM64">
        <v>0</v>
      </c>
      <c r="AN64">
        <v>8.18</v>
      </c>
      <c r="AO64">
        <v>6.73</v>
      </c>
      <c r="AP64">
        <v>0</v>
      </c>
      <c r="AQ64">
        <v>80.650000000000006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11.54</v>
      </c>
      <c r="AX64">
        <v>0</v>
      </c>
      <c r="AY64">
        <v>5.77</v>
      </c>
      <c r="AZ64">
        <v>0</v>
      </c>
      <c r="BA64">
        <v>100</v>
      </c>
      <c r="BB64">
        <v>48.1</v>
      </c>
    </row>
    <row r="65" spans="7:54">
      <c r="G65" t="s">
        <v>107</v>
      </c>
      <c r="H65" s="73">
        <v>0.67</v>
      </c>
      <c r="I65" s="46">
        <v>0</v>
      </c>
      <c r="J65" s="46">
        <v>1.29</v>
      </c>
      <c r="K65" s="46">
        <v>119.1</v>
      </c>
      <c r="L65" s="46">
        <v>9.84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0.67</v>
      </c>
      <c r="Y65">
        <v>0</v>
      </c>
      <c r="Z65">
        <v>9.6199999999999992</v>
      </c>
      <c r="AA65">
        <v>4.07</v>
      </c>
      <c r="AB65">
        <v>0</v>
      </c>
      <c r="AC65">
        <v>0</v>
      </c>
      <c r="AD65">
        <v>0</v>
      </c>
      <c r="AE65">
        <v>5.77</v>
      </c>
      <c r="AF65">
        <v>3.37</v>
      </c>
      <c r="AG65">
        <v>158.47999999999999</v>
      </c>
      <c r="AH65">
        <v>3.85</v>
      </c>
      <c r="AI65">
        <v>3.66</v>
      </c>
      <c r="AJ65">
        <v>50</v>
      </c>
      <c r="AK65">
        <v>1.29</v>
      </c>
      <c r="AL65">
        <v>18.28</v>
      </c>
      <c r="AM65">
        <v>0</v>
      </c>
      <c r="AN65">
        <v>8.18</v>
      </c>
      <c r="AO65">
        <v>6.73</v>
      </c>
      <c r="AP65">
        <v>0</v>
      </c>
      <c r="AQ65">
        <v>80.650000000000006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11.54</v>
      </c>
      <c r="AX65">
        <v>0</v>
      </c>
      <c r="AY65">
        <v>5.77</v>
      </c>
      <c r="AZ65">
        <v>0</v>
      </c>
      <c r="BA65">
        <v>100</v>
      </c>
      <c r="BB65">
        <v>48.1</v>
      </c>
    </row>
    <row r="66" spans="7:54">
      <c r="G66" t="s">
        <v>108</v>
      </c>
      <c r="H66" s="73">
        <v>0.67</v>
      </c>
      <c r="I66" s="46">
        <v>0</v>
      </c>
      <c r="J66" s="46">
        <v>1.29</v>
      </c>
      <c r="K66" s="46">
        <v>119.1</v>
      </c>
      <c r="L66" s="46">
        <v>9.32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0.67</v>
      </c>
      <c r="Y66">
        <v>0</v>
      </c>
      <c r="Z66">
        <v>9.6199999999999992</v>
      </c>
      <c r="AA66">
        <v>3.55</v>
      </c>
      <c r="AB66">
        <v>0</v>
      </c>
      <c r="AC66">
        <v>0</v>
      </c>
      <c r="AD66">
        <v>0</v>
      </c>
      <c r="AE66">
        <v>5.77</v>
      </c>
      <c r="AF66">
        <v>3.37</v>
      </c>
      <c r="AG66">
        <v>158.47999999999999</v>
      </c>
      <c r="AH66">
        <v>3.85</v>
      </c>
      <c r="AI66">
        <v>3.66</v>
      </c>
      <c r="AJ66">
        <v>50</v>
      </c>
      <c r="AK66">
        <v>1.29</v>
      </c>
      <c r="AL66">
        <v>18.28</v>
      </c>
      <c r="AM66">
        <v>0</v>
      </c>
      <c r="AN66">
        <v>8.18</v>
      </c>
      <c r="AO66">
        <v>6.73</v>
      </c>
      <c r="AP66">
        <v>0</v>
      </c>
      <c r="AQ66">
        <v>80.650000000000006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11.54</v>
      </c>
      <c r="AX66">
        <v>0</v>
      </c>
      <c r="AY66">
        <v>5.77</v>
      </c>
      <c r="AZ66">
        <v>0</v>
      </c>
      <c r="BA66">
        <v>100</v>
      </c>
      <c r="BB66">
        <v>48.1</v>
      </c>
    </row>
    <row r="67" spans="7:54">
      <c r="G67" t="s">
        <v>109</v>
      </c>
      <c r="H67" s="73">
        <v>0.48</v>
      </c>
      <c r="I67" s="46">
        <v>0</v>
      </c>
      <c r="J67" s="46">
        <v>1.29</v>
      </c>
      <c r="K67" s="46">
        <v>119.1</v>
      </c>
      <c r="L67" s="46">
        <v>8.93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0.48</v>
      </c>
      <c r="Y67">
        <v>0</v>
      </c>
      <c r="Z67">
        <v>9.6199999999999992</v>
      </c>
      <c r="AA67">
        <v>3.16</v>
      </c>
      <c r="AB67">
        <v>0</v>
      </c>
      <c r="AC67">
        <v>0</v>
      </c>
      <c r="AD67">
        <v>0</v>
      </c>
      <c r="AE67">
        <v>5.77</v>
      </c>
      <c r="AF67">
        <v>3.37</v>
      </c>
      <c r="AG67">
        <v>158.47999999999999</v>
      </c>
      <c r="AH67">
        <v>3.85</v>
      </c>
      <c r="AI67">
        <v>3.66</v>
      </c>
      <c r="AJ67">
        <v>50</v>
      </c>
      <c r="AK67">
        <v>1.29</v>
      </c>
      <c r="AL67">
        <v>18.28</v>
      </c>
      <c r="AM67">
        <v>0</v>
      </c>
      <c r="AN67">
        <v>8.18</v>
      </c>
      <c r="AO67">
        <v>6.73</v>
      </c>
      <c r="AP67">
        <v>0</v>
      </c>
      <c r="AQ67">
        <v>80.650000000000006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11.54</v>
      </c>
      <c r="AX67">
        <v>0</v>
      </c>
      <c r="AY67">
        <v>5.77</v>
      </c>
      <c r="AZ67">
        <v>0</v>
      </c>
      <c r="BA67">
        <v>100</v>
      </c>
      <c r="BB67">
        <v>48.1</v>
      </c>
    </row>
    <row r="68" spans="7:54">
      <c r="G68" t="s">
        <v>110</v>
      </c>
      <c r="H68" s="73">
        <v>0.48</v>
      </c>
      <c r="I68" s="46">
        <v>0</v>
      </c>
      <c r="J68" s="46">
        <v>1.29</v>
      </c>
      <c r="K68" s="46">
        <v>119.1</v>
      </c>
      <c r="L68" s="46">
        <v>8.33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0.48</v>
      </c>
      <c r="Y68">
        <v>0</v>
      </c>
      <c r="Z68">
        <v>9.6199999999999992</v>
      </c>
      <c r="AA68">
        <v>2.56</v>
      </c>
      <c r="AB68">
        <v>0</v>
      </c>
      <c r="AC68">
        <v>0</v>
      </c>
      <c r="AD68">
        <v>0</v>
      </c>
      <c r="AE68">
        <v>5.77</v>
      </c>
      <c r="AF68">
        <v>3.37</v>
      </c>
      <c r="AG68">
        <v>158.47999999999999</v>
      </c>
      <c r="AH68">
        <v>3.85</v>
      </c>
      <c r="AI68">
        <v>3.66</v>
      </c>
      <c r="AJ68">
        <v>50</v>
      </c>
      <c r="AK68">
        <v>1.29</v>
      </c>
      <c r="AL68">
        <v>18.28</v>
      </c>
      <c r="AM68">
        <v>0</v>
      </c>
      <c r="AN68">
        <v>8.18</v>
      </c>
      <c r="AO68">
        <v>6.73</v>
      </c>
      <c r="AP68">
        <v>0</v>
      </c>
      <c r="AQ68">
        <v>80.650000000000006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11.54</v>
      </c>
      <c r="AX68">
        <v>0</v>
      </c>
      <c r="AY68">
        <v>5.77</v>
      </c>
      <c r="AZ68">
        <v>0</v>
      </c>
      <c r="BA68">
        <v>100</v>
      </c>
      <c r="BB68">
        <v>48.1</v>
      </c>
    </row>
    <row r="69" spans="7:54">
      <c r="G69" t="s">
        <v>111</v>
      </c>
      <c r="H69" s="73">
        <v>0.48</v>
      </c>
      <c r="I69" s="46">
        <v>0</v>
      </c>
      <c r="J69" s="46">
        <v>1.29</v>
      </c>
      <c r="K69" s="46">
        <v>108.22</v>
      </c>
      <c r="L69" s="46">
        <v>7.84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0.48</v>
      </c>
      <c r="Y69">
        <v>0</v>
      </c>
      <c r="Z69">
        <v>9.6199999999999992</v>
      </c>
      <c r="AA69">
        <v>2.0699999999999998</v>
      </c>
      <c r="AB69">
        <v>0</v>
      </c>
      <c r="AC69">
        <v>0</v>
      </c>
      <c r="AD69">
        <v>0</v>
      </c>
      <c r="AE69">
        <v>5.77</v>
      </c>
      <c r="AF69">
        <v>0</v>
      </c>
      <c r="AG69">
        <v>158.47999999999999</v>
      </c>
      <c r="AH69">
        <v>0</v>
      </c>
      <c r="AI69">
        <v>0</v>
      </c>
      <c r="AJ69">
        <v>50</v>
      </c>
      <c r="AK69">
        <v>1.29</v>
      </c>
      <c r="AL69">
        <v>18.28</v>
      </c>
      <c r="AM69">
        <v>0</v>
      </c>
      <c r="AN69">
        <v>8.18</v>
      </c>
      <c r="AO69">
        <v>6.73</v>
      </c>
      <c r="AP69">
        <v>0</v>
      </c>
      <c r="AQ69">
        <v>80.650000000000006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11.54</v>
      </c>
      <c r="AX69">
        <v>0</v>
      </c>
      <c r="AY69">
        <v>5.77</v>
      </c>
      <c r="AZ69">
        <v>0</v>
      </c>
      <c r="BA69">
        <v>100</v>
      </c>
      <c r="BB69">
        <v>48.1</v>
      </c>
    </row>
    <row r="70" spans="7:54">
      <c r="G70" t="s">
        <v>112</v>
      </c>
      <c r="H70" s="73">
        <v>0.48</v>
      </c>
      <c r="I70" s="46">
        <v>0</v>
      </c>
      <c r="J70" s="46">
        <v>1.29</v>
      </c>
      <c r="K70" s="46">
        <v>108.22</v>
      </c>
      <c r="L70" s="46">
        <v>7.34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0.48</v>
      </c>
      <c r="Y70">
        <v>0</v>
      </c>
      <c r="Z70">
        <v>9.6199999999999992</v>
      </c>
      <c r="AA70">
        <v>1.57</v>
      </c>
      <c r="AB70">
        <v>0</v>
      </c>
      <c r="AC70">
        <v>0</v>
      </c>
      <c r="AD70">
        <v>0</v>
      </c>
      <c r="AE70">
        <v>5.77</v>
      </c>
      <c r="AF70">
        <v>0</v>
      </c>
      <c r="AG70">
        <v>158.47999999999999</v>
      </c>
      <c r="AH70">
        <v>0</v>
      </c>
      <c r="AI70">
        <v>0</v>
      </c>
      <c r="AJ70">
        <v>50</v>
      </c>
      <c r="AK70">
        <v>1.29</v>
      </c>
      <c r="AL70">
        <v>18.28</v>
      </c>
      <c r="AM70">
        <v>0</v>
      </c>
      <c r="AN70">
        <v>8.18</v>
      </c>
      <c r="AO70">
        <v>6.73</v>
      </c>
      <c r="AP70">
        <v>0</v>
      </c>
      <c r="AQ70">
        <v>80.650000000000006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11.54</v>
      </c>
      <c r="AX70">
        <v>0</v>
      </c>
      <c r="AY70">
        <v>5.77</v>
      </c>
      <c r="AZ70">
        <v>0</v>
      </c>
      <c r="BA70">
        <v>100</v>
      </c>
      <c r="BB70">
        <v>48.1</v>
      </c>
    </row>
    <row r="71" spans="7:54">
      <c r="G71" t="s">
        <v>113</v>
      </c>
      <c r="H71" s="73">
        <v>216.93</v>
      </c>
      <c r="I71" s="46">
        <v>0</v>
      </c>
      <c r="J71" s="46">
        <v>90.85</v>
      </c>
      <c r="K71" s="46">
        <v>108.22</v>
      </c>
      <c r="L71" s="46">
        <v>6.8999999999999995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0.48</v>
      </c>
      <c r="Y71">
        <v>0</v>
      </c>
      <c r="Z71">
        <v>9.6199999999999992</v>
      </c>
      <c r="AA71">
        <v>1.1299999999999999</v>
      </c>
      <c r="AB71">
        <v>89.47</v>
      </c>
      <c r="AC71">
        <v>0</v>
      </c>
      <c r="AD71">
        <v>0</v>
      </c>
      <c r="AE71">
        <v>5.77</v>
      </c>
      <c r="AF71">
        <v>0</v>
      </c>
      <c r="AG71">
        <v>158.47999999999999</v>
      </c>
      <c r="AH71">
        <v>0</v>
      </c>
      <c r="AI71">
        <v>0</v>
      </c>
      <c r="AJ71">
        <v>50</v>
      </c>
      <c r="AK71">
        <v>1.38</v>
      </c>
      <c r="AL71">
        <v>18.28</v>
      </c>
      <c r="AM71">
        <v>0</v>
      </c>
      <c r="AN71">
        <v>8.18</v>
      </c>
      <c r="AO71">
        <v>6.73</v>
      </c>
      <c r="AP71">
        <v>0</v>
      </c>
      <c r="AQ71">
        <v>80.650000000000006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11.54</v>
      </c>
      <c r="AX71">
        <v>96.2</v>
      </c>
      <c r="AY71">
        <v>5.77</v>
      </c>
      <c r="AZ71">
        <v>120.25</v>
      </c>
      <c r="BA71">
        <v>100</v>
      </c>
      <c r="BB71">
        <v>48.1</v>
      </c>
    </row>
    <row r="72" spans="7:54">
      <c r="G72" t="s">
        <v>114</v>
      </c>
      <c r="H72" s="73">
        <v>216.93</v>
      </c>
      <c r="I72" s="46">
        <v>0</v>
      </c>
      <c r="J72" s="46">
        <v>90.85</v>
      </c>
      <c r="K72" s="46">
        <v>108.22</v>
      </c>
      <c r="L72" s="46">
        <v>6.51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0.48</v>
      </c>
      <c r="Y72">
        <v>0</v>
      </c>
      <c r="Z72">
        <v>9.6199999999999992</v>
      </c>
      <c r="AA72">
        <v>0.74</v>
      </c>
      <c r="AB72">
        <v>89.47</v>
      </c>
      <c r="AC72">
        <v>0</v>
      </c>
      <c r="AD72">
        <v>0</v>
      </c>
      <c r="AE72">
        <v>5.77</v>
      </c>
      <c r="AF72">
        <v>0</v>
      </c>
      <c r="AG72">
        <v>158.47999999999999</v>
      </c>
      <c r="AH72">
        <v>0</v>
      </c>
      <c r="AI72">
        <v>0</v>
      </c>
      <c r="AJ72">
        <v>50</v>
      </c>
      <c r="AK72">
        <v>1.38</v>
      </c>
      <c r="AL72">
        <v>18.28</v>
      </c>
      <c r="AM72">
        <v>0</v>
      </c>
      <c r="AN72">
        <v>8.18</v>
      </c>
      <c r="AO72">
        <v>6.73</v>
      </c>
      <c r="AP72">
        <v>0</v>
      </c>
      <c r="AQ72">
        <v>80.650000000000006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11.54</v>
      </c>
      <c r="AX72">
        <v>96.2</v>
      </c>
      <c r="AY72">
        <v>5.77</v>
      </c>
      <c r="AZ72">
        <v>120.25</v>
      </c>
      <c r="BA72">
        <v>100</v>
      </c>
      <c r="BB72">
        <v>48.1</v>
      </c>
    </row>
    <row r="73" spans="7:54">
      <c r="G73" t="s">
        <v>115</v>
      </c>
      <c r="H73" s="73">
        <v>216.93</v>
      </c>
      <c r="I73" s="46">
        <v>0</v>
      </c>
      <c r="J73" s="46">
        <v>42.75</v>
      </c>
      <c r="K73" s="46">
        <v>108.22</v>
      </c>
      <c r="L73" s="46">
        <v>6.17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0.48</v>
      </c>
      <c r="Y73">
        <v>0</v>
      </c>
      <c r="Z73">
        <v>9.6199999999999992</v>
      </c>
      <c r="AA73">
        <v>0.4</v>
      </c>
      <c r="AB73">
        <v>41.37</v>
      </c>
      <c r="AC73">
        <v>0</v>
      </c>
      <c r="AD73">
        <v>0</v>
      </c>
      <c r="AE73">
        <v>5.77</v>
      </c>
      <c r="AF73">
        <v>0</v>
      </c>
      <c r="AG73">
        <v>158.47999999999999</v>
      </c>
      <c r="AH73">
        <v>0</v>
      </c>
      <c r="AI73">
        <v>0</v>
      </c>
      <c r="AJ73">
        <v>50</v>
      </c>
      <c r="AK73">
        <v>1.38</v>
      </c>
      <c r="AL73">
        <v>18.28</v>
      </c>
      <c r="AM73">
        <v>0</v>
      </c>
      <c r="AN73">
        <v>8.18</v>
      </c>
      <c r="AO73">
        <v>6.73</v>
      </c>
      <c r="AP73">
        <v>0</v>
      </c>
      <c r="AQ73">
        <v>80.650000000000006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11.54</v>
      </c>
      <c r="AX73">
        <v>96.2</v>
      </c>
      <c r="AY73">
        <v>5.77</v>
      </c>
      <c r="AZ73">
        <v>120.25</v>
      </c>
      <c r="BA73">
        <v>100</v>
      </c>
      <c r="BB73">
        <v>48.1</v>
      </c>
    </row>
    <row r="74" spans="7:54">
      <c r="G74" t="s">
        <v>116</v>
      </c>
      <c r="H74" s="73">
        <v>216.93</v>
      </c>
      <c r="I74" s="46">
        <v>0</v>
      </c>
      <c r="J74" s="46">
        <v>42.75</v>
      </c>
      <c r="K74" s="46">
        <v>108.22</v>
      </c>
      <c r="L74" s="46">
        <v>5.97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0.48</v>
      </c>
      <c r="Y74">
        <v>0</v>
      </c>
      <c r="Z74">
        <v>9.6199999999999992</v>
      </c>
      <c r="AA74">
        <v>0.2</v>
      </c>
      <c r="AB74">
        <v>41.37</v>
      </c>
      <c r="AC74">
        <v>0</v>
      </c>
      <c r="AD74">
        <v>0</v>
      </c>
      <c r="AE74">
        <v>5.77</v>
      </c>
      <c r="AF74">
        <v>0</v>
      </c>
      <c r="AG74">
        <v>158.47999999999999</v>
      </c>
      <c r="AH74">
        <v>0</v>
      </c>
      <c r="AI74">
        <v>0</v>
      </c>
      <c r="AJ74">
        <v>50</v>
      </c>
      <c r="AK74">
        <v>1.38</v>
      </c>
      <c r="AL74">
        <v>18.28</v>
      </c>
      <c r="AM74">
        <v>0</v>
      </c>
      <c r="AN74">
        <v>8.18</v>
      </c>
      <c r="AO74">
        <v>6.73</v>
      </c>
      <c r="AP74">
        <v>0</v>
      </c>
      <c r="AQ74">
        <v>80.650000000000006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11.54</v>
      </c>
      <c r="AX74">
        <v>96.2</v>
      </c>
      <c r="AY74">
        <v>5.77</v>
      </c>
      <c r="AZ74">
        <v>120.25</v>
      </c>
      <c r="BA74">
        <v>100</v>
      </c>
      <c r="BB74">
        <v>48.1</v>
      </c>
    </row>
    <row r="75" spans="7:54">
      <c r="G75" t="s">
        <v>117</v>
      </c>
      <c r="H75" s="73">
        <v>216.93</v>
      </c>
      <c r="I75" s="46">
        <v>0</v>
      </c>
      <c r="J75" s="46">
        <v>42.66</v>
      </c>
      <c r="K75" s="46">
        <v>108.22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55</v>
      </c>
      <c r="X75">
        <v>0.48</v>
      </c>
      <c r="Y75">
        <v>25</v>
      </c>
      <c r="Z75">
        <v>9.6199999999999992</v>
      </c>
      <c r="AA75">
        <v>0</v>
      </c>
      <c r="AB75">
        <v>41.37</v>
      </c>
      <c r="AC75">
        <v>0</v>
      </c>
      <c r="AD75">
        <v>0</v>
      </c>
      <c r="AE75">
        <v>5.77</v>
      </c>
      <c r="AF75">
        <v>0</v>
      </c>
      <c r="AG75">
        <v>158.47999999999999</v>
      </c>
      <c r="AH75">
        <v>0</v>
      </c>
      <c r="AI75">
        <v>0</v>
      </c>
      <c r="AJ75">
        <v>50</v>
      </c>
      <c r="AK75">
        <v>1.29</v>
      </c>
      <c r="AL75">
        <v>18.28</v>
      </c>
      <c r="AM75">
        <v>0</v>
      </c>
      <c r="AN75">
        <v>8.18</v>
      </c>
      <c r="AO75">
        <v>6.73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11.54</v>
      </c>
      <c r="AX75">
        <v>96.2</v>
      </c>
      <c r="AY75">
        <v>5.77</v>
      </c>
      <c r="AZ75">
        <v>120.25</v>
      </c>
      <c r="BA75">
        <v>100</v>
      </c>
      <c r="BB75">
        <v>48.1</v>
      </c>
    </row>
    <row r="76" spans="7:54">
      <c r="G76" t="s">
        <v>118</v>
      </c>
      <c r="H76" s="73">
        <v>216.93</v>
      </c>
      <c r="I76" s="46">
        <v>0</v>
      </c>
      <c r="J76" s="46">
        <v>42.66</v>
      </c>
      <c r="K76" s="46">
        <v>108.22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55</v>
      </c>
      <c r="X76">
        <v>0.48</v>
      </c>
      <c r="Y76">
        <v>25</v>
      </c>
      <c r="Z76">
        <v>9.6199999999999992</v>
      </c>
      <c r="AA76">
        <v>0</v>
      </c>
      <c r="AB76">
        <v>41.37</v>
      </c>
      <c r="AC76">
        <v>0</v>
      </c>
      <c r="AD76">
        <v>0</v>
      </c>
      <c r="AE76">
        <v>5.77</v>
      </c>
      <c r="AF76">
        <v>0</v>
      </c>
      <c r="AG76">
        <v>158.47999999999999</v>
      </c>
      <c r="AH76">
        <v>0</v>
      </c>
      <c r="AI76">
        <v>0</v>
      </c>
      <c r="AJ76">
        <v>50</v>
      </c>
      <c r="AK76">
        <v>1.29</v>
      </c>
      <c r="AL76">
        <v>18.28</v>
      </c>
      <c r="AM76">
        <v>0</v>
      </c>
      <c r="AN76">
        <v>8.18</v>
      </c>
      <c r="AO76">
        <v>6.73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11.54</v>
      </c>
      <c r="AX76">
        <v>96.2</v>
      </c>
      <c r="AY76">
        <v>5.77</v>
      </c>
      <c r="AZ76">
        <v>120.25</v>
      </c>
      <c r="BA76">
        <v>100</v>
      </c>
      <c r="BB76">
        <v>48.1</v>
      </c>
    </row>
    <row r="77" spans="7:54">
      <c r="G77" t="s">
        <v>119</v>
      </c>
      <c r="H77" s="73">
        <v>216.93</v>
      </c>
      <c r="I77" s="46">
        <v>0</v>
      </c>
      <c r="J77" s="46">
        <v>42.66</v>
      </c>
      <c r="K77" s="46">
        <v>108.22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55</v>
      </c>
      <c r="X77">
        <v>0.48</v>
      </c>
      <c r="Y77">
        <v>25</v>
      </c>
      <c r="Z77">
        <v>9.6199999999999992</v>
      </c>
      <c r="AA77">
        <v>0</v>
      </c>
      <c r="AB77">
        <v>41.37</v>
      </c>
      <c r="AC77">
        <v>0</v>
      </c>
      <c r="AD77">
        <v>0</v>
      </c>
      <c r="AE77">
        <v>5.77</v>
      </c>
      <c r="AF77">
        <v>0</v>
      </c>
      <c r="AG77">
        <v>158.47999999999999</v>
      </c>
      <c r="AH77">
        <v>0</v>
      </c>
      <c r="AI77">
        <v>0</v>
      </c>
      <c r="AJ77">
        <v>50</v>
      </c>
      <c r="AK77">
        <v>1.29</v>
      </c>
      <c r="AL77">
        <v>18.28</v>
      </c>
      <c r="AM77">
        <v>0</v>
      </c>
      <c r="AN77">
        <v>8.18</v>
      </c>
      <c r="AO77">
        <v>6.73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11.54</v>
      </c>
      <c r="AX77">
        <v>96.2</v>
      </c>
      <c r="AY77">
        <v>5.77</v>
      </c>
      <c r="AZ77">
        <v>120.25</v>
      </c>
      <c r="BA77">
        <v>100</v>
      </c>
      <c r="BB77">
        <v>48.1</v>
      </c>
    </row>
    <row r="78" spans="7:54">
      <c r="G78" t="s">
        <v>120</v>
      </c>
      <c r="H78" s="73">
        <v>216.93</v>
      </c>
      <c r="I78" s="46">
        <v>0</v>
      </c>
      <c r="J78" s="46">
        <v>42.66</v>
      </c>
      <c r="K78" s="46">
        <v>108.22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55</v>
      </c>
      <c r="X78">
        <v>0.48</v>
      </c>
      <c r="Y78">
        <v>25</v>
      </c>
      <c r="Z78">
        <v>9.6199999999999992</v>
      </c>
      <c r="AA78">
        <v>0</v>
      </c>
      <c r="AB78">
        <v>41.37</v>
      </c>
      <c r="AC78">
        <v>0</v>
      </c>
      <c r="AD78">
        <v>0</v>
      </c>
      <c r="AE78">
        <v>5.77</v>
      </c>
      <c r="AF78">
        <v>0</v>
      </c>
      <c r="AG78">
        <v>158.47999999999999</v>
      </c>
      <c r="AH78">
        <v>0</v>
      </c>
      <c r="AI78">
        <v>0</v>
      </c>
      <c r="AJ78">
        <v>50</v>
      </c>
      <c r="AK78">
        <v>1.29</v>
      </c>
      <c r="AL78">
        <v>18.28</v>
      </c>
      <c r="AM78">
        <v>0</v>
      </c>
      <c r="AN78">
        <v>8.18</v>
      </c>
      <c r="AO78">
        <v>6.73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11.54</v>
      </c>
      <c r="AX78">
        <v>96.2</v>
      </c>
      <c r="AY78">
        <v>5.77</v>
      </c>
      <c r="AZ78">
        <v>120.25</v>
      </c>
      <c r="BA78">
        <v>100</v>
      </c>
      <c r="BB78">
        <v>48.1</v>
      </c>
    </row>
    <row r="79" spans="7:54">
      <c r="G79" t="s">
        <v>121</v>
      </c>
      <c r="H79" s="73">
        <v>217.03</v>
      </c>
      <c r="I79" s="46">
        <v>0</v>
      </c>
      <c r="J79" s="46">
        <v>42.75</v>
      </c>
      <c r="K79" s="46">
        <v>108.22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55</v>
      </c>
      <c r="X79">
        <v>0.57999999999999996</v>
      </c>
      <c r="Y79">
        <v>25</v>
      </c>
      <c r="Z79">
        <v>9.6199999999999992</v>
      </c>
      <c r="AA79">
        <v>0</v>
      </c>
      <c r="AB79">
        <v>41.37</v>
      </c>
      <c r="AC79">
        <v>0</v>
      </c>
      <c r="AD79">
        <v>158.47999999999999</v>
      </c>
      <c r="AE79">
        <v>5.77</v>
      </c>
      <c r="AF79">
        <v>0</v>
      </c>
      <c r="AG79">
        <v>0</v>
      </c>
      <c r="AH79">
        <v>0</v>
      </c>
      <c r="AI79">
        <v>0</v>
      </c>
      <c r="AJ79">
        <v>50</v>
      </c>
      <c r="AK79">
        <v>1.38</v>
      </c>
      <c r="AL79">
        <v>18.28</v>
      </c>
      <c r="AM79">
        <v>0</v>
      </c>
      <c r="AN79">
        <v>8.18</v>
      </c>
      <c r="AO79">
        <v>6.73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11.54</v>
      </c>
      <c r="AX79">
        <v>96.2</v>
      </c>
      <c r="AY79">
        <v>5.77</v>
      </c>
      <c r="AZ79">
        <v>120.25</v>
      </c>
      <c r="BA79">
        <v>100</v>
      </c>
      <c r="BB79">
        <v>48.1</v>
      </c>
    </row>
    <row r="80" spans="7:54">
      <c r="G80" t="s">
        <v>122</v>
      </c>
      <c r="H80" s="73">
        <v>217.03</v>
      </c>
      <c r="I80" s="46">
        <v>0</v>
      </c>
      <c r="J80" s="46">
        <v>90.85</v>
      </c>
      <c r="K80" s="46">
        <v>108.22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55</v>
      </c>
      <c r="X80">
        <v>0.57999999999999996</v>
      </c>
      <c r="Y80">
        <v>25</v>
      </c>
      <c r="Z80">
        <v>9.6199999999999992</v>
      </c>
      <c r="AA80">
        <v>0</v>
      </c>
      <c r="AB80">
        <v>89.47</v>
      </c>
      <c r="AC80">
        <v>0</v>
      </c>
      <c r="AD80">
        <v>158.47999999999999</v>
      </c>
      <c r="AE80">
        <v>5.77</v>
      </c>
      <c r="AF80">
        <v>0</v>
      </c>
      <c r="AG80">
        <v>0</v>
      </c>
      <c r="AH80">
        <v>0</v>
      </c>
      <c r="AI80">
        <v>0</v>
      </c>
      <c r="AJ80">
        <v>50</v>
      </c>
      <c r="AK80">
        <v>1.38</v>
      </c>
      <c r="AL80">
        <v>18.28</v>
      </c>
      <c r="AM80">
        <v>0</v>
      </c>
      <c r="AN80">
        <v>8.18</v>
      </c>
      <c r="AO80">
        <v>6.73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11.54</v>
      </c>
      <c r="AX80">
        <v>96.2</v>
      </c>
      <c r="AY80">
        <v>5.77</v>
      </c>
      <c r="AZ80">
        <v>120.25</v>
      </c>
      <c r="BA80">
        <v>100</v>
      </c>
      <c r="BB80">
        <v>48.1</v>
      </c>
    </row>
    <row r="81" spans="7:54">
      <c r="G81" t="s">
        <v>123</v>
      </c>
      <c r="H81" s="73">
        <v>217.03</v>
      </c>
      <c r="I81" s="46">
        <v>0</v>
      </c>
      <c r="J81" s="46">
        <v>90.85</v>
      </c>
      <c r="K81" s="46">
        <v>108.22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55</v>
      </c>
      <c r="X81">
        <v>0.57999999999999996</v>
      </c>
      <c r="Y81">
        <v>25</v>
      </c>
      <c r="Z81">
        <v>9.6199999999999992</v>
      </c>
      <c r="AA81">
        <v>0</v>
      </c>
      <c r="AB81">
        <v>89.47</v>
      </c>
      <c r="AC81">
        <v>0</v>
      </c>
      <c r="AD81">
        <v>158.47999999999999</v>
      </c>
      <c r="AE81">
        <v>5.77</v>
      </c>
      <c r="AF81">
        <v>0</v>
      </c>
      <c r="AG81">
        <v>0</v>
      </c>
      <c r="AH81">
        <v>0</v>
      </c>
      <c r="AI81">
        <v>0</v>
      </c>
      <c r="AJ81">
        <v>50</v>
      </c>
      <c r="AK81">
        <v>1.38</v>
      </c>
      <c r="AL81">
        <v>18.28</v>
      </c>
      <c r="AM81">
        <v>0</v>
      </c>
      <c r="AN81">
        <v>8.18</v>
      </c>
      <c r="AO81">
        <v>6.73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11.54</v>
      </c>
      <c r="AX81">
        <v>96.2</v>
      </c>
      <c r="AY81">
        <v>5.77</v>
      </c>
      <c r="AZ81">
        <v>120.25</v>
      </c>
      <c r="BA81">
        <v>100</v>
      </c>
      <c r="BB81">
        <v>48.1</v>
      </c>
    </row>
    <row r="82" spans="7:54">
      <c r="G82" t="s">
        <v>124</v>
      </c>
      <c r="H82" s="73">
        <v>217.03</v>
      </c>
      <c r="I82" s="46">
        <v>0</v>
      </c>
      <c r="J82" s="46">
        <v>90.85</v>
      </c>
      <c r="K82" s="46">
        <v>108.22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55</v>
      </c>
      <c r="X82">
        <v>0.57999999999999996</v>
      </c>
      <c r="Y82">
        <v>25</v>
      </c>
      <c r="Z82">
        <v>9.6199999999999992</v>
      </c>
      <c r="AA82">
        <v>0</v>
      </c>
      <c r="AB82">
        <v>89.47</v>
      </c>
      <c r="AC82">
        <v>0</v>
      </c>
      <c r="AD82">
        <v>158.47999999999999</v>
      </c>
      <c r="AE82">
        <v>5.77</v>
      </c>
      <c r="AF82">
        <v>0</v>
      </c>
      <c r="AG82">
        <v>0</v>
      </c>
      <c r="AH82">
        <v>0</v>
      </c>
      <c r="AI82">
        <v>0</v>
      </c>
      <c r="AJ82">
        <v>50</v>
      </c>
      <c r="AK82">
        <v>1.38</v>
      </c>
      <c r="AL82">
        <v>18.28</v>
      </c>
      <c r="AM82">
        <v>0</v>
      </c>
      <c r="AN82">
        <v>8.18</v>
      </c>
      <c r="AO82">
        <v>6.73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11.54</v>
      </c>
      <c r="AX82">
        <v>96.2</v>
      </c>
      <c r="AY82">
        <v>5.77</v>
      </c>
      <c r="AZ82">
        <v>120.25</v>
      </c>
      <c r="BA82">
        <v>100</v>
      </c>
      <c r="BB82">
        <v>48.1</v>
      </c>
    </row>
    <row r="83" spans="7:54">
      <c r="G83" t="s">
        <v>125</v>
      </c>
      <c r="H83" s="73">
        <v>0.57999999999999996</v>
      </c>
      <c r="I83" s="46">
        <v>0</v>
      </c>
      <c r="J83" s="46">
        <v>1.29</v>
      </c>
      <c r="K83" s="46">
        <v>108.22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55</v>
      </c>
      <c r="X83">
        <v>0.57999999999999996</v>
      </c>
      <c r="Y83">
        <v>25</v>
      </c>
      <c r="Z83">
        <v>9.6199999999999992</v>
      </c>
      <c r="AA83">
        <v>0</v>
      </c>
      <c r="AB83">
        <v>0</v>
      </c>
      <c r="AC83">
        <v>0</v>
      </c>
      <c r="AD83">
        <v>158.47999999999999</v>
      </c>
      <c r="AE83">
        <v>5.77</v>
      </c>
      <c r="AF83">
        <v>0</v>
      </c>
      <c r="AG83">
        <v>0</v>
      </c>
      <c r="AH83">
        <v>0</v>
      </c>
      <c r="AI83">
        <v>0</v>
      </c>
      <c r="AJ83">
        <v>50</v>
      </c>
      <c r="AK83">
        <v>1.29</v>
      </c>
      <c r="AL83">
        <v>18.28</v>
      </c>
      <c r="AM83">
        <v>0</v>
      </c>
      <c r="AN83">
        <v>8.18</v>
      </c>
      <c r="AO83">
        <v>6.73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11.54</v>
      </c>
      <c r="AX83">
        <v>0</v>
      </c>
      <c r="AY83">
        <v>5.77</v>
      </c>
      <c r="AZ83">
        <v>0</v>
      </c>
      <c r="BA83">
        <v>0</v>
      </c>
      <c r="BB83">
        <v>48.1</v>
      </c>
    </row>
    <row r="84" spans="7:54">
      <c r="G84" t="s">
        <v>126</v>
      </c>
      <c r="H84" s="73">
        <v>0.57999999999999996</v>
      </c>
      <c r="I84" s="46">
        <v>0</v>
      </c>
      <c r="J84" s="46">
        <v>1.29</v>
      </c>
      <c r="K84" s="46">
        <v>108.22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55</v>
      </c>
      <c r="X84">
        <v>0.57999999999999996</v>
      </c>
      <c r="Y84">
        <v>25</v>
      </c>
      <c r="Z84">
        <v>9.6199999999999992</v>
      </c>
      <c r="AA84">
        <v>0</v>
      </c>
      <c r="AB84">
        <v>0</v>
      </c>
      <c r="AC84">
        <v>0</v>
      </c>
      <c r="AD84">
        <v>158.47999999999999</v>
      </c>
      <c r="AE84">
        <v>5.77</v>
      </c>
      <c r="AF84">
        <v>0</v>
      </c>
      <c r="AG84">
        <v>0</v>
      </c>
      <c r="AH84">
        <v>0</v>
      </c>
      <c r="AI84">
        <v>0</v>
      </c>
      <c r="AJ84">
        <v>50</v>
      </c>
      <c r="AK84">
        <v>1.29</v>
      </c>
      <c r="AL84">
        <v>18.28</v>
      </c>
      <c r="AM84">
        <v>0</v>
      </c>
      <c r="AN84">
        <v>8.18</v>
      </c>
      <c r="AO84">
        <v>6.73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11.54</v>
      </c>
      <c r="AX84">
        <v>0</v>
      </c>
      <c r="AY84">
        <v>5.77</v>
      </c>
      <c r="AZ84">
        <v>0</v>
      </c>
      <c r="BA84">
        <v>0</v>
      </c>
      <c r="BB84">
        <v>48.1</v>
      </c>
    </row>
    <row r="85" spans="7:54">
      <c r="G85" t="s">
        <v>127</v>
      </c>
      <c r="H85" s="73">
        <v>0.57999999999999996</v>
      </c>
      <c r="I85" s="46">
        <v>0</v>
      </c>
      <c r="J85" s="46">
        <v>1.29</v>
      </c>
      <c r="K85" s="46">
        <v>108.22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55</v>
      </c>
      <c r="X85">
        <v>0.57999999999999996</v>
      </c>
      <c r="Y85">
        <v>25</v>
      </c>
      <c r="Z85">
        <v>9.6199999999999992</v>
      </c>
      <c r="AA85">
        <v>0</v>
      </c>
      <c r="AB85">
        <v>0</v>
      </c>
      <c r="AC85">
        <v>0</v>
      </c>
      <c r="AD85">
        <v>158.47999999999999</v>
      </c>
      <c r="AE85">
        <v>5.77</v>
      </c>
      <c r="AF85">
        <v>0</v>
      </c>
      <c r="AG85">
        <v>0</v>
      </c>
      <c r="AH85">
        <v>0</v>
      </c>
      <c r="AI85">
        <v>0</v>
      </c>
      <c r="AJ85">
        <v>50</v>
      </c>
      <c r="AK85">
        <v>1.29</v>
      </c>
      <c r="AL85">
        <v>18.28</v>
      </c>
      <c r="AM85">
        <v>0</v>
      </c>
      <c r="AN85">
        <v>8.18</v>
      </c>
      <c r="AO85">
        <v>6.73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11.54</v>
      </c>
      <c r="AX85">
        <v>0</v>
      </c>
      <c r="AY85">
        <v>5.77</v>
      </c>
      <c r="AZ85">
        <v>0</v>
      </c>
      <c r="BA85">
        <v>0</v>
      </c>
      <c r="BB85">
        <v>48.1</v>
      </c>
    </row>
    <row r="86" spans="7:54">
      <c r="G86" t="s">
        <v>128</v>
      </c>
      <c r="H86" s="73">
        <v>0.57999999999999996</v>
      </c>
      <c r="I86" s="46">
        <v>0</v>
      </c>
      <c r="J86" s="46">
        <v>1.29</v>
      </c>
      <c r="K86" s="46">
        <v>108.22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55</v>
      </c>
      <c r="X86">
        <v>0.57999999999999996</v>
      </c>
      <c r="Y86">
        <v>25</v>
      </c>
      <c r="Z86">
        <v>9.6199999999999992</v>
      </c>
      <c r="AA86">
        <v>0</v>
      </c>
      <c r="AB86">
        <v>0</v>
      </c>
      <c r="AC86">
        <v>0</v>
      </c>
      <c r="AD86">
        <v>158.47999999999999</v>
      </c>
      <c r="AE86">
        <v>5.77</v>
      </c>
      <c r="AF86">
        <v>0</v>
      </c>
      <c r="AG86">
        <v>0</v>
      </c>
      <c r="AH86">
        <v>0</v>
      </c>
      <c r="AI86">
        <v>0</v>
      </c>
      <c r="AJ86">
        <v>50</v>
      </c>
      <c r="AK86">
        <v>1.29</v>
      </c>
      <c r="AL86">
        <v>18.28</v>
      </c>
      <c r="AM86">
        <v>0</v>
      </c>
      <c r="AN86">
        <v>8.18</v>
      </c>
      <c r="AO86">
        <v>6.73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11.54</v>
      </c>
      <c r="AX86">
        <v>0</v>
      </c>
      <c r="AY86">
        <v>5.77</v>
      </c>
      <c r="AZ86">
        <v>0</v>
      </c>
      <c r="BA86">
        <v>0</v>
      </c>
      <c r="BB86">
        <v>48.1</v>
      </c>
    </row>
    <row r="87" spans="7:54">
      <c r="G87" t="s">
        <v>129</v>
      </c>
      <c r="H87" s="73">
        <v>0.57999999999999996</v>
      </c>
      <c r="I87" s="46">
        <v>0</v>
      </c>
      <c r="J87" s="46">
        <v>1.38</v>
      </c>
      <c r="K87" s="46">
        <v>108.22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55</v>
      </c>
      <c r="X87">
        <v>0.57999999999999996</v>
      </c>
      <c r="Y87">
        <v>25</v>
      </c>
      <c r="Z87">
        <v>9.6199999999999992</v>
      </c>
      <c r="AA87">
        <v>0</v>
      </c>
      <c r="AB87">
        <v>0</v>
      </c>
      <c r="AC87">
        <v>0</v>
      </c>
      <c r="AD87">
        <v>158.47999999999999</v>
      </c>
      <c r="AE87">
        <v>5.77</v>
      </c>
      <c r="AF87">
        <v>0</v>
      </c>
      <c r="AG87">
        <v>0</v>
      </c>
      <c r="AH87">
        <v>0</v>
      </c>
      <c r="AI87">
        <v>0</v>
      </c>
      <c r="AJ87">
        <v>50</v>
      </c>
      <c r="AK87">
        <v>1.38</v>
      </c>
      <c r="AL87">
        <v>18.28</v>
      </c>
      <c r="AM87">
        <v>0</v>
      </c>
      <c r="AN87">
        <v>8.18</v>
      </c>
      <c r="AO87">
        <v>6.73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11.54</v>
      </c>
      <c r="AX87">
        <v>0</v>
      </c>
      <c r="AY87">
        <v>5.77</v>
      </c>
      <c r="AZ87">
        <v>0</v>
      </c>
      <c r="BA87">
        <v>0</v>
      </c>
      <c r="BB87">
        <v>48.1</v>
      </c>
    </row>
    <row r="88" spans="7:54">
      <c r="G88" t="s">
        <v>130</v>
      </c>
      <c r="H88" s="73">
        <v>0.57999999999999996</v>
      </c>
      <c r="I88" s="46">
        <v>0</v>
      </c>
      <c r="J88" s="46">
        <v>1.38</v>
      </c>
      <c r="K88" s="46">
        <v>108.22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55</v>
      </c>
      <c r="X88">
        <v>0.57999999999999996</v>
      </c>
      <c r="Y88">
        <v>25</v>
      </c>
      <c r="Z88">
        <v>9.6199999999999992</v>
      </c>
      <c r="AA88">
        <v>0</v>
      </c>
      <c r="AB88">
        <v>0</v>
      </c>
      <c r="AC88">
        <v>0</v>
      </c>
      <c r="AD88">
        <v>158.47999999999999</v>
      </c>
      <c r="AE88">
        <v>5.77</v>
      </c>
      <c r="AF88">
        <v>0</v>
      </c>
      <c r="AG88">
        <v>0</v>
      </c>
      <c r="AH88">
        <v>0</v>
      </c>
      <c r="AI88">
        <v>0</v>
      </c>
      <c r="AJ88">
        <v>50</v>
      </c>
      <c r="AK88">
        <v>1.38</v>
      </c>
      <c r="AL88">
        <v>18.28</v>
      </c>
      <c r="AM88">
        <v>0</v>
      </c>
      <c r="AN88">
        <v>8.18</v>
      </c>
      <c r="AO88">
        <v>6.73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11.54</v>
      </c>
      <c r="AX88">
        <v>0</v>
      </c>
      <c r="AY88">
        <v>5.77</v>
      </c>
      <c r="AZ88">
        <v>0</v>
      </c>
      <c r="BA88">
        <v>0</v>
      </c>
      <c r="BB88">
        <v>48.1</v>
      </c>
    </row>
    <row r="89" spans="7:54">
      <c r="G89" t="s">
        <v>131</v>
      </c>
      <c r="H89" s="73">
        <v>0.57999999999999996</v>
      </c>
      <c r="I89" s="46">
        <v>0</v>
      </c>
      <c r="J89" s="46">
        <v>1.38</v>
      </c>
      <c r="K89" s="46">
        <v>108.22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55</v>
      </c>
      <c r="X89">
        <v>0.57999999999999996</v>
      </c>
      <c r="Y89">
        <v>25</v>
      </c>
      <c r="Z89">
        <v>9.6199999999999992</v>
      </c>
      <c r="AA89">
        <v>0</v>
      </c>
      <c r="AB89">
        <v>0</v>
      </c>
      <c r="AC89">
        <v>0</v>
      </c>
      <c r="AD89">
        <v>158.47999999999999</v>
      </c>
      <c r="AE89">
        <v>5.77</v>
      </c>
      <c r="AF89">
        <v>0</v>
      </c>
      <c r="AG89">
        <v>0</v>
      </c>
      <c r="AH89">
        <v>0</v>
      </c>
      <c r="AI89">
        <v>0</v>
      </c>
      <c r="AJ89">
        <v>50</v>
      </c>
      <c r="AK89">
        <v>1.38</v>
      </c>
      <c r="AL89">
        <v>18.28</v>
      </c>
      <c r="AM89">
        <v>0</v>
      </c>
      <c r="AN89">
        <v>8.18</v>
      </c>
      <c r="AO89">
        <v>6.73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11.54</v>
      </c>
      <c r="AX89">
        <v>0</v>
      </c>
      <c r="AY89">
        <v>5.77</v>
      </c>
      <c r="AZ89">
        <v>0</v>
      </c>
      <c r="BA89">
        <v>0</v>
      </c>
      <c r="BB89">
        <v>48.1</v>
      </c>
    </row>
    <row r="90" spans="7:54">
      <c r="G90" t="s">
        <v>132</v>
      </c>
      <c r="H90" s="73">
        <v>0.57999999999999996</v>
      </c>
      <c r="I90" s="46">
        <v>0</v>
      </c>
      <c r="J90" s="46">
        <v>1.38</v>
      </c>
      <c r="K90" s="46">
        <v>108.22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55</v>
      </c>
      <c r="X90">
        <v>0.57999999999999996</v>
      </c>
      <c r="Y90">
        <v>25</v>
      </c>
      <c r="Z90">
        <v>9.6199999999999992</v>
      </c>
      <c r="AA90">
        <v>0</v>
      </c>
      <c r="AB90">
        <v>0</v>
      </c>
      <c r="AC90">
        <v>0</v>
      </c>
      <c r="AD90">
        <v>158.47999999999999</v>
      </c>
      <c r="AE90">
        <v>5.77</v>
      </c>
      <c r="AF90">
        <v>0</v>
      </c>
      <c r="AG90">
        <v>0</v>
      </c>
      <c r="AH90">
        <v>0</v>
      </c>
      <c r="AI90">
        <v>0</v>
      </c>
      <c r="AJ90">
        <v>50</v>
      </c>
      <c r="AK90">
        <v>1.38</v>
      </c>
      <c r="AL90">
        <v>18.28</v>
      </c>
      <c r="AM90">
        <v>0</v>
      </c>
      <c r="AN90">
        <v>8.18</v>
      </c>
      <c r="AO90">
        <v>6.73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11.54</v>
      </c>
      <c r="AX90">
        <v>0</v>
      </c>
      <c r="AY90">
        <v>5.77</v>
      </c>
      <c r="AZ90">
        <v>0</v>
      </c>
      <c r="BA90">
        <v>0</v>
      </c>
      <c r="BB90">
        <v>48.1</v>
      </c>
    </row>
    <row r="91" spans="7:54">
      <c r="G91" t="s">
        <v>133</v>
      </c>
      <c r="H91" s="73">
        <v>0.48</v>
      </c>
      <c r="I91" s="46">
        <v>0</v>
      </c>
      <c r="J91" s="46">
        <v>1.29</v>
      </c>
      <c r="K91" s="46">
        <v>108.22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55</v>
      </c>
      <c r="X91">
        <v>0.48</v>
      </c>
      <c r="Y91">
        <v>0</v>
      </c>
      <c r="Z91">
        <v>9.6199999999999992</v>
      </c>
      <c r="AA91">
        <v>0</v>
      </c>
      <c r="AB91">
        <v>0</v>
      </c>
      <c r="AC91">
        <v>0</v>
      </c>
      <c r="AD91">
        <v>0</v>
      </c>
      <c r="AE91">
        <v>5.77</v>
      </c>
      <c r="AF91">
        <v>0</v>
      </c>
      <c r="AG91">
        <v>0</v>
      </c>
      <c r="AH91">
        <v>0</v>
      </c>
      <c r="AI91">
        <v>0</v>
      </c>
      <c r="AJ91">
        <v>50</v>
      </c>
      <c r="AK91">
        <v>1.29</v>
      </c>
      <c r="AL91">
        <v>18.28</v>
      </c>
      <c r="AM91">
        <v>25.49</v>
      </c>
      <c r="AN91">
        <v>8.18</v>
      </c>
      <c r="AO91">
        <v>6.73</v>
      </c>
      <c r="AP91">
        <v>0</v>
      </c>
      <c r="AQ91">
        <v>158.47999999999999</v>
      </c>
      <c r="AR91">
        <v>0</v>
      </c>
      <c r="AS91">
        <v>0</v>
      </c>
      <c r="AT91">
        <v>0</v>
      </c>
      <c r="AU91">
        <v>0</v>
      </c>
      <c r="AV91">
        <v>59.55</v>
      </c>
      <c r="AW91">
        <v>11.54</v>
      </c>
      <c r="AX91">
        <v>0</v>
      </c>
      <c r="AY91">
        <v>5.77</v>
      </c>
      <c r="AZ91">
        <v>0</v>
      </c>
      <c r="BA91">
        <v>0</v>
      </c>
      <c r="BB91">
        <v>48.1</v>
      </c>
    </row>
    <row r="92" spans="7:54">
      <c r="G92" t="s">
        <v>134</v>
      </c>
      <c r="H92" s="73">
        <v>0.48</v>
      </c>
      <c r="I92" s="46">
        <v>0</v>
      </c>
      <c r="J92" s="46">
        <v>1.29</v>
      </c>
      <c r="K92" s="46">
        <v>108.22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55</v>
      </c>
      <c r="X92">
        <v>0.48</v>
      </c>
      <c r="Y92">
        <v>0</v>
      </c>
      <c r="Z92">
        <v>9.6199999999999992</v>
      </c>
      <c r="AA92">
        <v>0</v>
      </c>
      <c r="AB92">
        <v>0</v>
      </c>
      <c r="AC92">
        <v>0</v>
      </c>
      <c r="AD92">
        <v>0</v>
      </c>
      <c r="AE92">
        <v>5.77</v>
      </c>
      <c r="AF92">
        <v>0</v>
      </c>
      <c r="AG92">
        <v>0</v>
      </c>
      <c r="AH92">
        <v>0</v>
      </c>
      <c r="AI92">
        <v>0</v>
      </c>
      <c r="AJ92">
        <v>50</v>
      </c>
      <c r="AK92">
        <v>1.29</v>
      </c>
      <c r="AL92">
        <v>18.28</v>
      </c>
      <c r="AM92">
        <v>25.49</v>
      </c>
      <c r="AN92">
        <v>8.18</v>
      </c>
      <c r="AO92">
        <v>6.73</v>
      </c>
      <c r="AP92">
        <v>0</v>
      </c>
      <c r="AQ92">
        <v>158.47999999999999</v>
      </c>
      <c r="AR92">
        <v>0</v>
      </c>
      <c r="AS92">
        <v>0</v>
      </c>
      <c r="AT92">
        <v>0</v>
      </c>
      <c r="AU92">
        <v>0</v>
      </c>
      <c r="AV92">
        <v>59.55</v>
      </c>
      <c r="AW92">
        <v>11.54</v>
      </c>
      <c r="AX92">
        <v>0</v>
      </c>
      <c r="AY92">
        <v>5.77</v>
      </c>
      <c r="AZ92">
        <v>0</v>
      </c>
      <c r="BA92">
        <v>0</v>
      </c>
      <c r="BB92">
        <v>48.1</v>
      </c>
    </row>
    <row r="93" spans="7:54">
      <c r="G93" t="s">
        <v>135</v>
      </c>
      <c r="H93" s="73">
        <v>0.48</v>
      </c>
      <c r="I93" s="46">
        <v>0</v>
      </c>
      <c r="J93" s="46">
        <v>1.29</v>
      </c>
      <c r="K93" s="46">
        <v>108.22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55</v>
      </c>
      <c r="X93">
        <v>0.48</v>
      </c>
      <c r="Y93">
        <v>0</v>
      </c>
      <c r="Z93">
        <v>9.6199999999999992</v>
      </c>
      <c r="AA93">
        <v>0</v>
      </c>
      <c r="AB93">
        <v>0</v>
      </c>
      <c r="AC93">
        <v>0</v>
      </c>
      <c r="AD93">
        <v>0</v>
      </c>
      <c r="AE93">
        <v>5.77</v>
      </c>
      <c r="AF93">
        <v>0</v>
      </c>
      <c r="AG93">
        <v>0</v>
      </c>
      <c r="AH93">
        <v>0</v>
      </c>
      <c r="AI93">
        <v>0</v>
      </c>
      <c r="AJ93">
        <v>50</v>
      </c>
      <c r="AK93">
        <v>1.29</v>
      </c>
      <c r="AL93">
        <v>18.28</v>
      </c>
      <c r="AM93">
        <v>25.49</v>
      </c>
      <c r="AN93">
        <v>8.18</v>
      </c>
      <c r="AO93">
        <v>6.73</v>
      </c>
      <c r="AP93">
        <v>0</v>
      </c>
      <c r="AQ93">
        <v>158.47999999999999</v>
      </c>
      <c r="AR93">
        <v>0</v>
      </c>
      <c r="AS93">
        <v>0</v>
      </c>
      <c r="AT93">
        <v>0</v>
      </c>
      <c r="AU93">
        <v>0</v>
      </c>
      <c r="AV93">
        <v>59.55</v>
      </c>
      <c r="AW93">
        <v>11.54</v>
      </c>
      <c r="AX93">
        <v>0</v>
      </c>
      <c r="AY93">
        <v>5.77</v>
      </c>
      <c r="AZ93">
        <v>0</v>
      </c>
      <c r="BA93">
        <v>0</v>
      </c>
      <c r="BB93">
        <v>48.1</v>
      </c>
    </row>
    <row r="94" spans="7:54">
      <c r="G94" t="s">
        <v>136</v>
      </c>
      <c r="H94" s="73">
        <v>0.48</v>
      </c>
      <c r="I94" s="46">
        <v>0</v>
      </c>
      <c r="J94" s="46">
        <v>1.29</v>
      </c>
      <c r="K94" s="46">
        <v>108.22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55</v>
      </c>
      <c r="X94">
        <v>0.48</v>
      </c>
      <c r="Y94">
        <v>0</v>
      </c>
      <c r="Z94">
        <v>9.6199999999999992</v>
      </c>
      <c r="AA94">
        <v>0</v>
      </c>
      <c r="AB94">
        <v>0</v>
      </c>
      <c r="AC94">
        <v>0</v>
      </c>
      <c r="AD94">
        <v>0</v>
      </c>
      <c r="AE94">
        <v>5.77</v>
      </c>
      <c r="AF94">
        <v>0</v>
      </c>
      <c r="AG94">
        <v>0</v>
      </c>
      <c r="AH94">
        <v>0</v>
      </c>
      <c r="AI94">
        <v>0</v>
      </c>
      <c r="AJ94">
        <v>50</v>
      </c>
      <c r="AK94">
        <v>1.29</v>
      </c>
      <c r="AL94">
        <v>18.28</v>
      </c>
      <c r="AM94">
        <v>25.49</v>
      </c>
      <c r="AN94">
        <v>8.18</v>
      </c>
      <c r="AO94">
        <v>6.73</v>
      </c>
      <c r="AP94">
        <v>0</v>
      </c>
      <c r="AQ94">
        <v>158.47999999999999</v>
      </c>
      <c r="AR94">
        <v>0</v>
      </c>
      <c r="AS94">
        <v>0</v>
      </c>
      <c r="AT94">
        <v>0</v>
      </c>
      <c r="AU94">
        <v>0</v>
      </c>
      <c r="AV94">
        <v>59.55</v>
      </c>
      <c r="AW94">
        <v>11.54</v>
      </c>
      <c r="AX94">
        <v>0</v>
      </c>
      <c r="AY94">
        <v>5.77</v>
      </c>
      <c r="AZ94">
        <v>0</v>
      </c>
      <c r="BA94">
        <v>0</v>
      </c>
      <c r="BB94">
        <v>48.1</v>
      </c>
    </row>
    <row r="95" spans="7:54">
      <c r="G95" t="s">
        <v>137</v>
      </c>
      <c r="H95" s="73">
        <v>0.48</v>
      </c>
      <c r="I95" s="46">
        <v>0</v>
      </c>
      <c r="J95" s="46">
        <v>1.38</v>
      </c>
      <c r="K95" s="46">
        <v>108.22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0</v>
      </c>
      <c r="Z95">
        <v>9.6199999999999992</v>
      </c>
      <c r="AA95">
        <v>0</v>
      </c>
      <c r="AB95">
        <v>0</v>
      </c>
      <c r="AC95">
        <v>0</v>
      </c>
      <c r="AD95">
        <v>0</v>
      </c>
      <c r="AE95">
        <v>5.77</v>
      </c>
      <c r="AF95">
        <v>0</v>
      </c>
      <c r="AG95">
        <v>0</v>
      </c>
      <c r="AH95">
        <v>0</v>
      </c>
      <c r="AI95">
        <v>0</v>
      </c>
      <c r="AJ95">
        <v>50</v>
      </c>
      <c r="AK95">
        <v>1.38</v>
      </c>
      <c r="AL95">
        <v>18.28</v>
      </c>
      <c r="AM95">
        <v>25.49</v>
      </c>
      <c r="AN95">
        <v>8.18</v>
      </c>
      <c r="AO95">
        <v>6.73</v>
      </c>
      <c r="AP95">
        <v>0</v>
      </c>
      <c r="AQ95">
        <v>158.47999999999999</v>
      </c>
      <c r="AR95">
        <v>0</v>
      </c>
      <c r="AS95">
        <v>0</v>
      </c>
      <c r="AT95">
        <v>0</v>
      </c>
      <c r="AU95">
        <v>0</v>
      </c>
      <c r="AV95">
        <v>59.55</v>
      </c>
      <c r="AW95">
        <v>11.54</v>
      </c>
      <c r="AX95">
        <v>0</v>
      </c>
      <c r="AY95">
        <v>5.77</v>
      </c>
      <c r="AZ95">
        <v>0</v>
      </c>
      <c r="BA95">
        <v>0</v>
      </c>
      <c r="BB95">
        <v>48.1</v>
      </c>
    </row>
    <row r="96" spans="7:54">
      <c r="G96" t="s">
        <v>138</v>
      </c>
      <c r="H96" s="73">
        <v>0.48</v>
      </c>
      <c r="I96" s="46">
        <v>0</v>
      </c>
      <c r="J96" s="46">
        <v>1.38</v>
      </c>
      <c r="K96" s="46">
        <v>108.22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0</v>
      </c>
      <c r="Z96">
        <v>9.6199999999999992</v>
      </c>
      <c r="AA96">
        <v>0</v>
      </c>
      <c r="AB96">
        <v>0</v>
      </c>
      <c r="AC96">
        <v>0</v>
      </c>
      <c r="AD96">
        <v>0</v>
      </c>
      <c r="AE96">
        <v>5.77</v>
      </c>
      <c r="AF96">
        <v>0</v>
      </c>
      <c r="AG96">
        <v>0</v>
      </c>
      <c r="AH96">
        <v>0</v>
      </c>
      <c r="AI96">
        <v>0</v>
      </c>
      <c r="AJ96">
        <v>50</v>
      </c>
      <c r="AK96">
        <v>1.38</v>
      </c>
      <c r="AL96">
        <v>18.28</v>
      </c>
      <c r="AM96">
        <v>25.49</v>
      </c>
      <c r="AN96">
        <v>8.18</v>
      </c>
      <c r="AO96">
        <v>6.73</v>
      </c>
      <c r="AP96">
        <v>0</v>
      </c>
      <c r="AQ96">
        <v>158.47999999999999</v>
      </c>
      <c r="AR96">
        <v>0</v>
      </c>
      <c r="AS96">
        <v>0</v>
      </c>
      <c r="AT96">
        <v>0</v>
      </c>
      <c r="AU96">
        <v>0</v>
      </c>
      <c r="AV96">
        <v>59.55</v>
      </c>
      <c r="AW96">
        <v>11.54</v>
      </c>
      <c r="AX96">
        <v>0</v>
      </c>
      <c r="AY96">
        <v>5.77</v>
      </c>
      <c r="AZ96">
        <v>0</v>
      </c>
      <c r="BA96">
        <v>0</v>
      </c>
      <c r="BB96">
        <v>48.1</v>
      </c>
    </row>
    <row r="97" spans="1:133">
      <c r="G97" t="s">
        <v>139</v>
      </c>
      <c r="H97" s="73">
        <v>0.48</v>
      </c>
      <c r="I97" s="46">
        <v>0</v>
      </c>
      <c r="J97" s="46">
        <v>1.38</v>
      </c>
      <c r="K97" s="46">
        <v>108.22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0</v>
      </c>
      <c r="Z97">
        <v>9.6199999999999992</v>
      </c>
      <c r="AA97">
        <v>0</v>
      </c>
      <c r="AB97">
        <v>0</v>
      </c>
      <c r="AC97">
        <v>0</v>
      </c>
      <c r="AD97">
        <v>0</v>
      </c>
      <c r="AE97">
        <v>5.77</v>
      </c>
      <c r="AF97">
        <v>0</v>
      </c>
      <c r="AG97">
        <v>0</v>
      </c>
      <c r="AH97">
        <v>0</v>
      </c>
      <c r="AI97">
        <v>0</v>
      </c>
      <c r="AJ97">
        <v>50</v>
      </c>
      <c r="AK97">
        <v>1.38</v>
      </c>
      <c r="AL97">
        <v>18.28</v>
      </c>
      <c r="AM97">
        <v>25.49</v>
      </c>
      <c r="AN97">
        <v>8.18</v>
      </c>
      <c r="AO97">
        <v>6.73</v>
      </c>
      <c r="AP97">
        <v>0</v>
      </c>
      <c r="AQ97">
        <v>158.47999999999999</v>
      </c>
      <c r="AR97">
        <v>0</v>
      </c>
      <c r="AS97">
        <v>0</v>
      </c>
      <c r="AT97">
        <v>0</v>
      </c>
      <c r="AU97">
        <v>0</v>
      </c>
      <c r="AV97">
        <v>59.55</v>
      </c>
      <c r="AW97">
        <v>11.54</v>
      </c>
      <c r="AX97">
        <v>0</v>
      </c>
      <c r="AY97">
        <v>5.77</v>
      </c>
      <c r="AZ97">
        <v>0</v>
      </c>
      <c r="BA97">
        <v>0</v>
      </c>
      <c r="BB97">
        <v>48.1</v>
      </c>
    </row>
    <row r="98" spans="1:133">
      <c r="G98" t="s">
        <v>140</v>
      </c>
      <c r="H98" s="73">
        <v>0.48</v>
      </c>
      <c r="I98" s="46">
        <v>0</v>
      </c>
      <c r="J98" s="46">
        <v>1.38</v>
      </c>
      <c r="K98" s="46">
        <v>108.22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0</v>
      </c>
      <c r="Z98">
        <v>9.6199999999999992</v>
      </c>
      <c r="AA98">
        <v>0</v>
      </c>
      <c r="AB98">
        <v>0</v>
      </c>
      <c r="AC98">
        <v>0</v>
      </c>
      <c r="AD98">
        <v>0</v>
      </c>
      <c r="AE98">
        <v>5.77</v>
      </c>
      <c r="AF98">
        <v>0</v>
      </c>
      <c r="AG98">
        <v>0</v>
      </c>
      <c r="AH98">
        <v>0</v>
      </c>
      <c r="AI98">
        <v>0</v>
      </c>
      <c r="AJ98">
        <v>50</v>
      </c>
      <c r="AK98">
        <v>1.38</v>
      </c>
      <c r="AL98">
        <v>18.28</v>
      </c>
      <c r="AM98">
        <v>25.49</v>
      </c>
      <c r="AN98">
        <v>8.18</v>
      </c>
      <c r="AO98">
        <v>6.73</v>
      </c>
      <c r="AP98">
        <v>0</v>
      </c>
      <c r="AQ98">
        <v>158.47999999999999</v>
      </c>
      <c r="AR98">
        <v>0</v>
      </c>
      <c r="AS98">
        <v>0</v>
      </c>
      <c r="AT98">
        <v>0</v>
      </c>
      <c r="AU98">
        <v>0</v>
      </c>
      <c r="AV98">
        <v>59.55</v>
      </c>
      <c r="AW98">
        <v>11.54</v>
      </c>
      <c r="AX98">
        <v>0</v>
      </c>
      <c r="AY98">
        <v>5.77</v>
      </c>
      <c r="AZ98">
        <v>0</v>
      </c>
      <c r="BA98">
        <v>0</v>
      </c>
      <c r="BB98">
        <v>48.1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1.529089999999999</v>
      </c>
      <c r="I99" s="69">
        <f t="shared" ref="I99:BU99" si="1">SUM(I3:I98)/4000</f>
        <v>0</v>
      </c>
      <c r="J99" s="69">
        <f t="shared" si="1"/>
        <v>0.93434000000000006</v>
      </c>
      <c r="K99" s="69">
        <f t="shared" si="1"/>
        <v>2.7672899999999974</v>
      </c>
      <c r="L99" s="69">
        <f t="shared" si="1"/>
        <v>0.18229499999999993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0.27500000000000002</v>
      </c>
      <c r="X99">
        <f t="shared" si="1"/>
        <v>1.3939999999999989E-2</v>
      </c>
      <c r="Y99">
        <f t="shared" si="1"/>
        <v>0.1</v>
      </c>
      <c r="Z99">
        <f t="shared" si="1"/>
        <v>0.23088000000000009</v>
      </c>
      <c r="AA99">
        <f t="shared" si="1"/>
        <v>4.3815E-2</v>
      </c>
      <c r="AB99">
        <f t="shared" si="1"/>
        <v>0.18423500000000001</v>
      </c>
      <c r="AC99">
        <f t="shared" si="1"/>
        <v>0.17316000000000004</v>
      </c>
      <c r="AD99">
        <f t="shared" si="1"/>
        <v>0.95087999999999995</v>
      </c>
      <c r="AE99">
        <f t="shared" si="1"/>
        <v>0.13847999999999983</v>
      </c>
      <c r="AF99">
        <f t="shared" si="1"/>
        <v>1.6849999999999997E-2</v>
      </c>
      <c r="AG99">
        <f t="shared" si="1"/>
        <v>1.5847999999999984</v>
      </c>
      <c r="AH99">
        <f t="shared" si="1"/>
        <v>1.925E-2</v>
      </c>
      <c r="AI99">
        <f t="shared" si="1"/>
        <v>1.829999999999999E-2</v>
      </c>
      <c r="AJ99">
        <f t="shared" si="1"/>
        <v>1.2</v>
      </c>
      <c r="AK99">
        <f t="shared" si="1"/>
        <v>3.195000000000002E-2</v>
      </c>
      <c r="AL99">
        <f t="shared" si="1"/>
        <v>0.43871999999999944</v>
      </c>
      <c r="AM99">
        <f t="shared" si="1"/>
        <v>0.20392000000000005</v>
      </c>
      <c r="AN99">
        <f t="shared" si="1"/>
        <v>0.19631999999999969</v>
      </c>
      <c r="AO99">
        <f t="shared" si="1"/>
        <v>0.16152000000000022</v>
      </c>
      <c r="AP99">
        <f t="shared" si="1"/>
        <v>0.5449949999999999</v>
      </c>
      <c r="AQ99">
        <f t="shared" si="1"/>
        <v>2.2356399999999952</v>
      </c>
      <c r="AR99">
        <f t="shared" si="1"/>
        <v>0.4117200000000002</v>
      </c>
      <c r="AS99">
        <f t="shared" si="1"/>
        <v>6.0060000000000002E-2</v>
      </c>
      <c r="AT99">
        <f t="shared" si="1"/>
        <v>5.5549999999999988E-2</v>
      </c>
      <c r="AU99">
        <f t="shared" si="1"/>
        <v>0</v>
      </c>
      <c r="AV99">
        <f t="shared" si="1"/>
        <v>0.47639999999999977</v>
      </c>
      <c r="AW99">
        <f t="shared" si="1"/>
        <v>0.27695999999999965</v>
      </c>
      <c r="AX99">
        <f t="shared" si="1"/>
        <v>0.67339999999999989</v>
      </c>
      <c r="AY99">
        <f t="shared" si="1"/>
        <v>0.13847999999999983</v>
      </c>
      <c r="AZ99">
        <f t="shared" si="1"/>
        <v>0.84175</v>
      </c>
      <c r="BA99">
        <f t="shared" si="1"/>
        <v>1.25</v>
      </c>
      <c r="BB99">
        <f t="shared" si="1"/>
        <v>1.1543999999999996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548</v>
      </c>
      <c r="AH100" t="s">
        <v>550</v>
      </c>
      <c r="AI100" t="s">
        <v>552</v>
      </c>
      <c r="AJ100" t="s">
        <v>554</v>
      </c>
      <c r="AK100" t="s">
        <v>556</v>
      </c>
      <c r="AL100" t="s">
        <v>558</v>
      </c>
      <c r="AM100" t="s">
        <v>559</v>
      </c>
      <c r="AN100" t="s">
        <v>560</v>
      </c>
      <c r="AO100" t="s">
        <v>562</v>
      </c>
      <c r="AP100" t="s">
        <v>564</v>
      </c>
      <c r="AQ100" t="s">
        <v>565</v>
      </c>
      <c r="AR100" t="s">
        <v>568</v>
      </c>
      <c r="AS100" t="s">
        <v>570</v>
      </c>
      <c r="AT100" t="s">
        <v>571</v>
      </c>
      <c r="AU100" t="s">
        <v>573</v>
      </c>
      <c r="AV100" t="s">
        <v>574</v>
      </c>
      <c r="AW100" t="s">
        <v>575</v>
      </c>
      <c r="AX100" t="s">
        <v>577</v>
      </c>
      <c r="AY100" t="s">
        <v>579</v>
      </c>
      <c r="AZ100" t="s">
        <v>580</v>
      </c>
      <c r="BA100" t="s">
        <v>582</v>
      </c>
      <c r="BB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3" sqref="W3:AC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-59</v>
      </c>
      <c r="O3" s="53">
        <v>-95</v>
      </c>
      <c r="P3" s="53">
        <v>-35</v>
      </c>
      <c r="Q3" s="53">
        <v>-14</v>
      </c>
      <c r="R3" s="53">
        <v>0</v>
      </c>
      <c r="S3" s="72">
        <v>0</v>
      </c>
      <c r="T3" t="s">
        <v>585</v>
      </c>
      <c r="U3" s="73">
        <v>-205</v>
      </c>
      <c r="V3" s="74">
        <v>0</v>
      </c>
      <c r="W3">
        <v>-59</v>
      </c>
      <c r="X3">
        <v>-95</v>
      </c>
      <c r="Y3">
        <v>-2</v>
      </c>
      <c r="Z3">
        <v>0</v>
      </c>
      <c r="AA3">
        <v>-14</v>
      </c>
      <c r="AB3">
        <v>0</v>
      </c>
      <c r="AC3">
        <v>-35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-45</v>
      </c>
      <c r="O4" s="46">
        <v>-95</v>
      </c>
      <c r="P4" s="46">
        <v>-35</v>
      </c>
      <c r="Q4" s="46">
        <v>-16</v>
      </c>
      <c r="R4" s="46">
        <v>0</v>
      </c>
      <c r="S4" s="74">
        <v>0</v>
      </c>
      <c r="U4" s="73">
        <v>-193</v>
      </c>
      <c r="V4" s="74">
        <v>0</v>
      </c>
      <c r="W4">
        <v>-45</v>
      </c>
      <c r="X4">
        <v>-95</v>
      </c>
      <c r="Y4">
        <v>-2</v>
      </c>
      <c r="Z4">
        <v>0</v>
      </c>
      <c r="AA4">
        <v>-16</v>
      </c>
      <c r="AB4">
        <v>0</v>
      </c>
      <c r="AC4">
        <v>-35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7.41</v>
      </c>
      <c r="M5" s="74">
        <v>0</v>
      </c>
      <c r="N5" s="73">
        <v>-26</v>
      </c>
      <c r="O5" s="46">
        <v>-100</v>
      </c>
      <c r="P5" s="46">
        <v>-35</v>
      </c>
      <c r="Q5" s="46">
        <v>-19</v>
      </c>
      <c r="R5" s="46">
        <v>0</v>
      </c>
      <c r="S5" s="74">
        <v>0</v>
      </c>
      <c r="U5" s="73">
        <v>-182</v>
      </c>
      <c r="V5" s="74">
        <v>7.41</v>
      </c>
      <c r="W5">
        <v>-26</v>
      </c>
      <c r="X5">
        <v>-100</v>
      </c>
      <c r="Y5">
        <v>-2</v>
      </c>
      <c r="Z5">
        <v>7.41</v>
      </c>
      <c r="AA5">
        <v>-19</v>
      </c>
      <c r="AB5">
        <v>0</v>
      </c>
      <c r="AC5">
        <v>-35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6.83</v>
      </c>
      <c r="M6" s="74">
        <v>0</v>
      </c>
      <c r="N6" s="73">
        <v>-70</v>
      </c>
      <c r="O6" s="46">
        <v>-100</v>
      </c>
      <c r="P6" s="46">
        <v>-60</v>
      </c>
      <c r="Q6" s="46">
        <v>-21</v>
      </c>
      <c r="R6" s="46">
        <v>0</v>
      </c>
      <c r="S6" s="74">
        <v>0</v>
      </c>
      <c r="U6" s="73">
        <v>-253</v>
      </c>
      <c r="V6" s="74">
        <v>6.83</v>
      </c>
      <c r="W6">
        <v>-70</v>
      </c>
      <c r="X6">
        <v>-100</v>
      </c>
      <c r="Y6">
        <v>-2</v>
      </c>
      <c r="Z6">
        <v>6.83</v>
      </c>
      <c r="AA6">
        <v>-21</v>
      </c>
      <c r="AB6">
        <v>0</v>
      </c>
      <c r="AC6">
        <v>-60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6.73</v>
      </c>
      <c r="M7" s="74">
        <v>0</v>
      </c>
      <c r="N7" s="73">
        <v>-68</v>
      </c>
      <c r="O7" s="46">
        <v>-86</v>
      </c>
      <c r="P7" s="46">
        <v>-115</v>
      </c>
      <c r="Q7" s="46">
        <v>-23</v>
      </c>
      <c r="R7" s="46">
        <v>0</v>
      </c>
      <c r="S7" s="74">
        <v>0</v>
      </c>
      <c r="U7" s="73">
        <v>-294</v>
      </c>
      <c r="V7" s="74">
        <v>6.73</v>
      </c>
      <c r="W7">
        <v>-68</v>
      </c>
      <c r="X7">
        <v>-86</v>
      </c>
      <c r="Y7">
        <v>-2</v>
      </c>
      <c r="Z7">
        <v>6.73</v>
      </c>
      <c r="AA7">
        <v>-23</v>
      </c>
      <c r="AB7">
        <v>0</v>
      </c>
      <c r="AC7">
        <v>-115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6.25</v>
      </c>
      <c r="M8" s="74">
        <v>0</v>
      </c>
      <c r="N8" s="73">
        <v>-67</v>
      </c>
      <c r="O8" s="46">
        <v>-86</v>
      </c>
      <c r="P8" s="46">
        <v>-75</v>
      </c>
      <c r="Q8" s="46">
        <v>-24</v>
      </c>
      <c r="R8" s="46">
        <v>0</v>
      </c>
      <c r="S8" s="74">
        <v>0</v>
      </c>
      <c r="U8" s="73">
        <v>-254</v>
      </c>
      <c r="V8" s="74">
        <v>6.25</v>
      </c>
      <c r="W8">
        <v>-67</v>
      </c>
      <c r="X8">
        <v>-86</v>
      </c>
      <c r="Y8">
        <v>-2</v>
      </c>
      <c r="Z8">
        <v>6.25</v>
      </c>
      <c r="AA8">
        <v>-24</v>
      </c>
      <c r="AB8">
        <v>0</v>
      </c>
      <c r="AC8">
        <v>-75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6.25</v>
      </c>
      <c r="M9" s="74">
        <v>0</v>
      </c>
      <c r="N9" s="73">
        <v>-68</v>
      </c>
      <c r="O9" s="46">
        <v>-77</v>
      </c>
      <c r="P9" s="46">
        <v>-15</v>
      </c>
      <c r="Q9" s="46">
        <v>-25</v>
      </c>
      <c r="R9" s="46">
        <v>0</v>
      </c>
      <c r="S9" s="74">
        <v>0</v>
      </c>
      <c r="U9" s="73">
        <v>-187</v>
      </c>
      <c r="V9" s="74">
        <v>6.25</v>
      </c>
      <c r="W9">
        <v>-68</v>
      </c>
      <c r="X9">
        <v>-77</v>
      </c>
      <c r="Y9">
        <v>-2</v>
      </c>
      <c r="Z9">
        <v>6.25</v>
      </c>
      <c r="AA9">
        <v>-25</v>
      </c>
      <c r="AB9">
        <v>0</v>
      </c>
      <c r="AC9">
        <v>-15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6.25</v>
      </c>
      <c r="M10" s="74">
        <v>0</v>
      </c>
      <c r="N10" s="73">
        <v>-68</v>
      </c>
      <c r="O10" s="46">
        <v>-78</v>
      </c>
      <c r="P10" s="46">
        <v>-20</v>
      </c>
      <c r="Q10" s="46">
        <v>-26</v>
      </c>
      <c r="R10" s="46">
        <v>0</v>
      </c>
      <c r="S10" s="74">
        <v>0</v>
      </c>
      <c r="U10" s="73">
        <v>-194</v>
      </c>
      <c r="V10" s="74">
        <v>6.25</v>
      </c>
      <c r="W10">
        <v>-68</v>
      </c>
      <c r="X10">
        <v>-78</v>
      </c>
      <c r="Y10">
        <v>-2</v>
      </c>
      <c r="Z10">
        <v>6.25</v>
      </c>
      <c r="AA10">
        <v>-26</v>
      </c>
      <c r="AB10">
        <v>0</v>
      </c>
      <c r="AC10">
        <v>-20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6.25</v>
      </c>
      <c r="M11" s="74">
        <v>0</v>
      </c>
      <c r="N11" s="73">
        <v>-16</v>
      </c>
      <c r="O11" s="46">
        <v>-87</v>
      </c>
      <c r="P11" s="46">
        <v>-15</v>
      </c>
      <c r="Q11" s="46">
        <v>-27</v>
      </c>
      <c r="R11" s="46">
        <v>0</v>
      </c>
      <c r="S11" s="74">
        <v>0</v>
      </c>
      <c r="U11" s="73">
        <v>-147</v>
      </c>
      <c r="V11" s="74">
        <v>6.25</v>
      </c>
      <c r="W11">
        <v>-16</v>
      </c>
      <c r="X11">
        <v>-87</v>
      </c>
      <c r="Y11">
        <v>-2</v>
      </c>
      <c r="Z11">
        <v>6.25</v>
      </c>
      <c r="AA11">
        <v>-27</v>
      </c>
      <c r="AB11">
        <v>0</v>
      </c>
      <c r="AC11">
        <v>-15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5.96</v>
      </c>
      <c r="M12" s="74">
        <v>0</v>
      </c>
      <c r="N12" s="73">
        <v>-14</v>
      </c>
      <c r="O12" s="46">
        <v>-84</v>
      </c>
      <c r="P12" s="46">
        <v>-15</v>
      </c>
      <c r="Q12" s="46">
        <v>-27</v>
      </c>
      <c r="R12" s="46">
        <v>0</v>
      </c>
      <c r="S12" s="74">
        <v>0</v>
      </c>
      <c r="U12" s="73">
        <v>-142</v>
      </c>
      <c r="V12" s="74">
        <v>5.96</v>
      </c>
      <c r="W12">
        <v>-14</v>
      </c>
      <c r="X12">
        <v>-84</v>
      </c>
      <c r="Y12">
        <v>-2</v>
      </c>
      <c r="Z12">
        <v>5.96</v>
      </c>
      <c r="AA12">
        <v>-27</v>
      </c>
      <c r="AB12">
        <v>0</v>
      </c>
      <c r="AC12">
        <v>-15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5.96</v>
      </c>
      <c r="M13" s="74">
        <v>0</v>
      </c>
      <c r="N13" s="73">
        <v>-30</v>
      </c>
      <c r="O13" s="46">
        <v>-126</v>
      </c>
      <c r="P13" s="46">
        <v>-15</v>
      </c>
      <c r="Q13" s="46">
        <v>-28</v>
      </c>
      <c r="R13" s="46">
        <v>0</v>
      </c>
      <c r="S13" s="74">
        <v>0</v>
      </c>
      <c r="U13" s="73">
        <v>-201</v>
      </c>
      <c r="V13" s="74">
        <v>5.96</v>
      </c>
      <c r="W13">
        <v>-30</v>
      </c>
      <c r="X13">
        <v>-126</v>
      </c>
      <c r="Y13">
        <v>-2</v>
      </c>
      <c r="Z13">
        <v>5.96</v>
      </c>
      <c r="AA13">
        <v>-28</v>
      </c>
      <c r="AB13">
        <v>0</v>
      </c>
      <c r="AC13">
        <v>-15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5.96</v>
      </c>
      <c r="M14" s="74">
        <v>0</v>
      </c>
      <c r="N14" s="73">
        <v>-29</v>
      </c>
      <c r="O14" s="46">
        <v>-128</v>
      </c>
      <c r="P14" s="46">
        <v>-15</v>
      </c>
      <c r="Q14" s="46">
        <v>-28</v>
      </c>
      <c r="R14" s="46">
        <v>0</v>
      </c>
      <c r="S14" s="74">
        <v>0</v>
      </c>
      <c r="U14" s="73">
        <v>-202</v>
      </c>
      <c r="V14" s="74">
        <v>5.96</v>
      </c>
      <c r="W14">
        <v>-29</v>
      </c>
      <c r="X14">
        <v>-128</v>
      </c>
      <c r="Y14">
        <v>-2</v>
      </c>
      <c r="Z14">
        <v>5.96</v>
      </c>
      <c r="AA14">
        <v>-28</v>
      </c>
      <c r="AB14">
        <v>0</v>
      </c>
      <c r="AC14">
        <v>-15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5.96</v>
      </c>
      <c r="M15" s="74">
        <v>0</v>
      </c>
      <c r="N15" s="73">
        <v>-37</v>
      </c>
      <c r="O15" s="46">
        <v>-122</v>
      </c>
      <c r="P15" s="46">
        <v>-15</v>
      </c>
      <c r="Q15" s="46">
        <v>-28</v>
      </c>
      <c r="R15" s="46">
        <v>0</v>
      </c>
      <c r="S15" s="74">
        <v>0</v>
      </c>
      <c r="U15" s="73">
        <v>-204</v>
      </c>
      <c r="V15" s="74">
        <v>5.96</v>
      </c>
      <c r="W15">
        <v>-37</v>
      </c>
      <c r="X15">
        <v>-122</v>
      </c>
      <c r="Y15">
        <v>-2</v>
      </c>
      <c r="Z15">
        <v>5.96</v>
      </c>
      <c r="AA15">
        <v>-28</v>
      </c>
      <c r="AB15">
        <v>0</v>
      </c>
      <c r="AC15">
        <v>-15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5.96</v>
      </c>
      <c r="M16" s="74">
        <v>0</v>
      </c>
      <c r="N16" s="73">
        <v>-38</v>
      </c>
      <c r="O16" s="46">
        <v>-115</v>
      </c>
      <c r="P16" s="46">
        <v>-15</v>
      </c>
      <c r="Q16" s="46">
        <v>-28</v>
      </c>
      <c r="R16" s="46">
        <v>0</v>
      </c>
      <c r="S16" s="74">
        <v>0</v>
      </c>
      <c r="U16" s="73">
        <v>-198</v>
      </c>
      <c r="V16" s="74">
        <v>5.96</v>
      </c>
      <c r="W16">
        <v>-38</v>
      </c>
      <c r="X16">
        <v>-115</v>
      </c>
      <c r="Y16">
        <v>-2</v>
      </c>
      <c r="Z16">
        <v>5.96</v>
      </c>
      <c r="AA16">
        <v>-28</v>
      </c>
      <c r="AB16">
        <v>0</v>
      </c>
      <c r="AC16">
        <v>-15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6.54</v>
      </c>
      <c r="M17" s="74">
        <v>0</v>
      </c>
      <c r="N17" s="73">
        <v>-37</v>
      </c>
      <c r="O17" s="46">
        <v>-99</v>
      </c>
      <c r="P17" s="46">
        <v>-15</v>
      </c>
      <c r="Q17" s="46">
        <v>-28</v>
      </c>
      <c r="R17" s="46">
        <v>0</v>
      </c>
      <c r="S17" s="74">
        <v>0</v>
      </c>
      <c r="U17" s="73">
        <v>-181</v>
      </c>
      <c r="V17" s="74">
        <v>6.54</v>
      </c>
      <c r="W17">
        <v>-37</v>
      </c>
      <c r="X17">
        <v>-99</v>
      </c>
      <c r="Y17">
        <v>-2</v>
      </c>
      <c r="Z17">
        <v>6.54</v>
      </c>
      <c r="AA17">
        <v>-28</v>
      </c>
      <c r="AB17">
        <v>0</v>
      </c>
      <c r="AC17">
        <v>-15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6.93</v>
      </c>
      <c r="M18" s="74">
        <v>0</v>
      </c>
      <c r="N18" s="73">
        <v>-35</v>
      </c>
      <c r="O18" s="46">
        <v>-93</v>
      </c>
      <c r="P18" s="46">
        <v>-15</v>
      </c>
      <c r="Q18" s="46">
        <v>-28</v>
      </c>
      <c r="R18" s="46">
        <v>0</v>
      </c>
      <c r="S18" s="74">
        <v>0</v>
      </c>
      <c r="U18" s="73">
        <v>-173</v>
      </c>
      <c r="V18" s="74">
        <v>6.93</v>
      </c>
      <c r="W18">
        <v>-35</v>
      </c>
      <c r="X18">
        <v>-93</v>
      </c>
      <c r="Y18">
        <v>-2</v>
      </c>
      <c r="Z18">
        <v>6.93</v>
      </c>
      <c r="AA18">
        <v>-28</v>
      </c>
      <c r="AB18">
        <v>0</v>
      </c>
      <c r="AC18">
        <v>-15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7.5</v>
      </c>
      <c r="M19" s="74">
        <v>0</v>
      </c>
      <c r="N19" s="73">
        <v>-24</v>
      </c>
      <c r="O19" s="46">
        <v>-77</v>
      </c>
      <c r="P19" s="46">
        <v>0</v>
      </c>
      <c r="Q19" s="46">
        <v>-28</v>
      </c>
      <c r="R19" s="46">
        <v>0</v>
      </c>
      <c r="S19" s="74">
        <v>0</v>
      </c>
      <c r="U19" s="73">
        <v>-131</v>
      </c>
      <c r="V19" s="74">
        <v>7.5</v>
      </c>
      <c r="W19">
        <v>-24</v>
      </c>
      <c r="X19">
        <v>-77</v>
      </c>
      <c r="Y19">
        <v>-2</v>
      </c>
      <c r="Z19">
        <v>7.5</v>
      </c>
      <c r="AA19">
        <v>-28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8.18</v>
      </c>
      <c r="M20" s="74">
        <v>0</v>
      </c>
      <c r="N20" s="73">
        <v>-23</v>
      </c>
      <c r="O20" s="46">
        <v>-71</v>
      </c>
      <c r="P20" s="46">
        <v>0</v>
      </c>
      <c r="Q20" s="46">
        <v>-27</v>
      </c>
      <c r="R20" s="46">
        <v>0</v>
      </c>
      <c r="S20" s="74">
        <v>0</v>
      </c>
      <c r="U20" s="73">
        <v>-123</v>
      </c>
      <c r="V20" s="74">
        <v>8.18</v>
      </c>
      <c r="W20">
        <v>-23</v>
      </c>
      <c r="X20">
        <v>-71</v>
      </c>
      <c r="Y20">
        <v>-2</v>
      </c>
      <c r="Z20">
        <v>8.18</v>
      </c>
      <c r="AA20">
        <v>-27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8.66</v>
      </c>
      <c r="M21" s="74">
        <v>0</v>
      </c>
      <c r="N21" s="73">
        <v>-33</v>
      </c>
      <c r="O21" s="46">
        <v>-90</v>
      </c>
      <c r="P21" s="46">
        <v>-15</v>
      </c>
      <c r="Q21" s="46">
        <v>-26</v>
      </c>
      <c r="R21" s="46">
        <v>0</v>
      </c>
      <c r="S21" s="74">
        <v>0</v>
      </c>
      <c r="U21" s="73">
        <v>-166</v>
      </c>
      <c r="V21" s="74">
        <v>8.66</v>
      </c>
      <c r="W21">
        <v>-33</v>
      </c>
      <c r="X21">
        <v>-90</v>
      </c>
      <c r="Y21">
        <v>-2</v>
      </c>
      <c r="Z21">
        <v>8.66</v>
      </c>
      <c r="AA21">
        <v>-26</v>
      </c>
      <c r="AB21">
        <v>0</v>
      </c>
      <c r="AC21">
        <v>-15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9.33</v>
      </c>
      <c r="M22" s="74">
        <v>0</v>
      </c>
      <c r="N22" s="73">
        <v>-30</v>
      </c>
      <c r="O22" s="46">
        <v>-87</v>
      </c>
      <c r="P22" s="46">
        <v>-60</v>
      </c>
      <c r="Q22" s="46">
        <v>-25</v>
      </c>
      <c r="R22" s="46">
        <v>0</v>
      </c>
      <c r="S22" s="74">
        <v>0</v>
      </c>
      <c r="U22" s="73">
        <v>-204</v>
      </c>
      <c r="V22" s="74">
        <v>9.33</v>
      </c>
      <c r="W22">
        <v>-30</v>
      </c>
      <c r="X22">
        <v>-87</v>
      </c>
      <c r="Y22">
        <v>-2</v>
      </c>
      <c r="Z22">
        <v>9.33</v>
      </c>
      <c r="AA22">
        <v>-25</v>
      </c>
      <c r="AB22">
        <v>0</v>
      </c>
      <c r="AC22">
        <v>-60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10.58</v>
      </c>
      <c r="M23" s="74">
        <v>0</v>
      </c>
      <c r="N23" s="73">
        <v>-39</v>
      </c>
      <c r="O23" s="46">
        <v>-90</v>
      </c>
      <c r="P23" s="46">
        <v>-115</v>
      </c>
      <c r="Q23" s="46">
        <v>-23</v>
      </c>
      <c r="R23" s="46">
        <v>0</v>
      </c>
      <c r="S23" s="74">
        <v>0</v>
      </c>
      <c r="U23" s="73">
        <v>-269</v>
      </c>
      <c r="V23" s="74">
        <v>10.58</v>
      </c>
      <c r="W23">
        <v>-39</v>
      </c>
      <c r="X23">
        <v>-90</v>
      </c>
      <c r="Y23">
        <v>-2</v>
      </c>
      <c r="Z23">
        <v>10.58</v>
      </c>
      <c r="AA23">
        <v>-23</v>
      </c>
      <c r="AB23">
        <v>0</v>
      </c>
      <c r="AC23">
        <v>-115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12.12</v>
      </c>
      <c r="M24" s="74">
        <v>0</v>
      </c>
      <c r="N24" s="73">
        <v>-45</v>
      </c>
      <c r="O24" s="46">
        <v>-68</v>
      </c>
      <c r="P24" s="46">
        <v>-50</v>
      </c>
      <c r="Q24" s="46">
        <v>-21</v>
      </c>
      <c r="R24" s="46">
        <v>0</v>
      </c>
      <c r="S24" s="74">
        <v>0</v>
      </c>
      <c r="U24" s="73">
        <v>-186</v>
      </c>
      <c r="V24" s="74">
        <v>12.12</v>
      </c>
      <c r="W24">
        <v>-45</v>
      </c>
      <c r="X24">
        <v>-68</v>
      </c>
      <c r="Y24">
        <v>-2</v>
      </c>
      <c r="Z24">
        <v>12.12</v>
      </c>
      <c r="AA24">
        <v>-21</v>
      </c>
      <c r="AB24">
        <v>0</v>
      </c>
      <c r="AC24">
        <v>-50</v>
      </c>
    </row>
    <row r="25" spans="7:29">
      <c r="G25" t="s">
        <v>67</v>
      </c>
      <c r="H25" s="73">
        <v>30.78</v>
      </c>
      <c r="I25" s="46">
        <v>0</v>
      </c>
      <c r="J25" s="46">
        <v>0</v>
      </c>
      <c r="K25" s="46">
        <v>0</v>
      </c>
      <c r="L25" s="46">
        <v>14.05</v>
      </c>
      <c r="M25" s="74">
        <v>0</v>
      </c>
      <c r="N25" s="73">
        <v>0</v>
      </c>
      <c r="O25" s="46">
        <v>-18</v>
      </c>
      <c r="P25" s="46">
        <v>0</v>
      </c>
      <c r="Q25" s="46">
        <v>-18</v>
      </c>
      <c r="R25" s="46">
        <v>0</v>
      </c>
      <c r="S25" s="74">
        <v>0</v>
      </c>
      <c r="U25" s="73">
        <v>-38</v>
      </c>
      <c r="V25" s="74">
        <v>44.83</v>
      </c>
      <c r="W25">
        <v>30.78</v>
      </c>
      <c r="X25">
        <v>-18</v>
      </c>
      <c r="Y25">
        <v>-2</v>
      </c>
      <c r="Z25">
        <v>14.05</v>
      </c>
      <c r="AA25">
        <v>-18</v>
      </c>
      <c r="AB25">
        <v>0</v>
      </c>
      <c r="AC25">
        <v>0</v>
      </c>
    </row>
    <row r="26" spans="7:29">
      <c r="G26" t="s">
        <v>68</v>
      </c>
      <c r="H26" s="73">
        <v>48.1</v>
      </c>
      <c r="I26" s="46">
        <v>0</v>
      </c>
      <c r="J26" s="46">
        <v>0</v>
      </c>
      <c r="K26" s="46">
        <v>0</v>
      </c>
      <c r="L26" s="46">
        <v>16.84</v>
      </c>
      <c r="M26" s="74">
        <v>0</v>
      </c>
      <c r="N26" s="73">
        <v>0</v>
      </c>
      <c r="O26" s="46">
        <v>0</v>
      </c>
      <c r="P26" s="46">
        <v>-15</v>
      </c>
      <c r="Q26" s="46">
        <v>-13</v>
      </c>
      <c r="R26" s="46">
        <v>0</v>
      </c>
      <c r="S26" s="74">
        <v>0</v>
      </c>
      <c r="U26" s="73">
        <v>-30</v>
      </c>
      <c r="V26" s="74">
        <v>64.94</v>
      </c>
      <c r="W26">
        <v>48.1</v>
      </c>
      <c r="X26">
        <v>0</v>
      </c>
      <c r="Y26">
        <v>-2</v>
      </c>
      <c r="Z26">
        <v>16.84</v>
      </c>
      <c r="AA26">
        <v>-13</v>
      </c>
      <c r="AB26">
        <v>0</v>
      </c>
      <c r="AC26">
        <v>-15</v>
      </c>
    </row>
    <row r="27" spans="7:29">
      <c r="G27" t="s">
        <v>69</v>
      </c>
      <c r="H27" s="73">
        <v>92.35</v>
      </c>
      <c r="I27" s="46">
        <v>0</v>
      </c>
      <c r="J27" s="46">
        <v>0</v>
      </c>
      <c r="K27" s="46">
        <v>0</v>
      </c>
      <c r="L27" s="46">
        <v>5.77</v>
      </c>
      <c r="M27" s="74">
        <v>0</v>
      </c>
      <c r="N27" s="73">
        <v>0</v>
      </c>
      <c r="O27" s="46">
        <v>0</v>
      </c>
      <c r="P27" s="46">
        <v>-65</v>
      </c>
      <c r="Q27" s="46">
        <v>0</v>
      </c>
      <c r="R27" s="46">
        <v>0</v>
      </c>
      <c r="S27" s="74">
        <v>0</v>
      </c>
      <c r="U27" s="73">
        <v>-67</v>
      </c>
      <c r="V27" s="74">
        <v>98.12</v>
      </c>
      <c r="W27">
        <v>92.35</v>
      </c>
      <c r="X27">
        <v>0</v>
      </c>
      <c r="Y27">
        <v>-2</v>
      </c>
      <c r="Z27">
        <v>5.77</v>
      </c>
      <c r="AA27">
        <v>0</v>
      </c>
      <c r="AB27">
        <v>0</v>
      </c>
      <c r="AC27">
        <v>-65</v>
      </c>
    </row>
    <row r="28" spans="7:29">
      <c r="G28" t="s">
        <v>70</v>
      </c>
      <c r="H28" s="73">
        <v>202.99</v>
      </c>
      <c r="I28" s="46">
        <v>0</v>
      </c>
      <c r="J28" s="46">
        <v>0</v>
      </c>
      <c r="K28" s="46">
        <v>9.6199999999999992</v>
      </c>
      <c r="L28" s="46">
        <v>5.48</v>
      </c>
      <c r="M28" s="74">
        <v>0</v>
      </c>
      <c r="N28" s="73">
        <v>0</v>
      </c>
      <c r="O28" s="46">
        <v>-53</v>
      </c>
      <c r="P28" s="46">
        <v>0</v>
      </c>
      <c r="Q28" s="46">
        <v>0</v>
      </c>
      <c r="R28" s="46">
        <v>0</v>
      </c>
      <c r="S28" s="74">
        <v>0</v>
      </c>
      <c r="U28" s="73">
        <v>-55</v>
      </c>
      <c r="V28" s="74">
        <v>218.09</v>
      </c>
      <c r="W28">
        <v>202.99</v>
      </c>
      <c r="X28">
        <v>-53</v>
      </c>
      <c r="Y28">
        <v>-2</v>
      </c>
      <c r="Z28">
        <v>5.48</v>
      </c>
      <c r="AA28">
        <v>9.6199999999999992</v>
      </c>
      <c r="AB28">
        <v>0</v>
      </c>
      <c r="AC28">
        <v>0</v>
      </c>
    </row>
    <row r="29" spans="7:29">
      <c r="G29" t="s">
        <v>71</v>
      </c>
      <c r="H29" s="73">
        <v>128.12</v>
      </c>
      <c r="I29" s="46">
        <v>0</v>
      </c>
      <c r="J29" s="46">
        <v>0</v>
      </c>
      <c r="K29" s="46">
        <v>3.39</v>
      </c>
      <c r="L29" s="46">
        <v>4.41</v>
      </c>
      <c r="M29" s="74">
        <v>0.31</v>
      </c>
      <c r="N29" s="73">
        <v>0</v>
      </c>
      <c r="O29" s="46">
        <v>-65</v>
      </c>
      <c r="P29" s="46">
        <v>0</v>
      </c>
      <c r="Q29" s="46">
        <v>0</v>
      </c>
      <c r="R29" s="46">
        <v>0</v>
      </c>
      <c r="S29" s="74">
        <v>0</v>
      </c>
      <c r="U29" s="73">
        <v>-67</v>
      </c>
      <c r="V29" s="74">
        <v>136.22999999999999</v>
      </c>
      <c r="W29">
        <v>128.12</v>
      </c>
      <c r="X29">
        <v>-65</v>
      </c>
      <c r="Y29">
        <v>-2</v>
      </c>
      <c r="Z29">
        <v>4.41</v>
      </c>
      <c r="AA29">
        <v>3.39</v>
      </c>
      <c r="AB29">
        <v>0.31</v>
      </c>
      <c r="AC29">
        <v>0</v>
      </c>
    </row>
    <row r="30" spans="7:29">
      <c r="G30" t="s">
        <v>72</v>
      </c>
      <c r="H30" s="73">
        <v>135.65</v>
      </c>
      <c r="I30" s="46">
        <v>0</v>
      </c>
      <c r="J30" s="46">
        <v>0</v>
      </c>
      <c r="K30" s="46">
        <v>3.24</v>
      </c>
      <c r="L30" s="46">
        <v>4.7300000000000004</v>
      </c>
      <c r="M30" s="74">
        <v>0.38</v>
      </c>
      <c r="N30" s="73">
        <v>0</v>
      </c>
      <c r="O30" s="46">
        <v>-69</v>
      </c>
      <c r="P30" s="46">
        <v>0</v>
      </c>
      <c r="Q30" s="46">
        <v>0</v>
      </c>
      <c r="R30" s="46">
        <v>0</v>
      </c>
      <c r="S30" s="74">
        <v>0</v>
      </c>
      <c r="U30" s="73">
        <v>-71</v>
      </c>
      <c r="V30" s="74">
        <v>144</v>
      </c>
      <c r="W30">
        <v>135.65</v>
      </c>
      <c r="X30">
        <v>-69</v>
      </c>
      <c r="Y30">
        <v>-2</v>
      </c>
      <c r="Z30">
        <v>4.7300000000000004</v>
      </c>
      <c r="AA30">
        <v>3.24</v>
      </c>
      <c r="AB30">
        <v>0.38</v>
      </c>
      <c r="AC30">
        <v>0</v>
      </c>
    </row>
    <row r="31" spans="7:29">
      <c r="G31" t="s">
        <v>73</v>
      </c>
      <c r="H31" s="73">
        <v>81.41</v>
      </c>
      <c r="I31" s="46">
        <v>0</v>
      </c>
      <c r="J31" s="46">
        <v>0</v>
      </c>
      <c r="K31" s="46">
        <v>2.04</v>
      </c>
      <c r="L31" s="46">
        <v>2.2400000000000002</v>
      </c>
      <c r="M31" s="74">
        <v>0.08</v>
      </c>
      <c r="N31" s="73">
        <v>0</v>
      </c>
      <c r="O31" s="46">
        <v>-58</v>
      </c>
      <c r="P31" s="46">
        <v>0</v>
      </c>
      <c r="Q31" s="46">
        <v>0</v>
      </c>
      <c r="R31" s="46">
        <v>0</v>
      </c>
      <c r="S31" s="74">
        <v>0</v>
      </c>
      <c r="U31" s="73">
        <v>-60</v>
      </c>
      <c r="V31" s="74">
        <v>85.77</v>
      </c>
      <c r="W31">
        <v>81.41</v>
      </c>
      <c r="X31">
        <v>-58</v>
      </c>
      <c r="Y31">
        <v>-2</v>
      </c>
      <c r="Z31">
        <v>2.2400000000000002</v>
      </c>
      <c r="AA31">
        <v>2.04</v>
      </c>
      <c r="AB31">
        <v>0.08</v>
      </c>
      <c r="AC31">
        <v>0</v>
      </c>
    </row>
    <row r="32" spans="7:29">
      <c r="G32" t="s">
        <v>74</v>
      </c>
      <c r="H32" s="73">
        <v>143.62</v>
      </c>
      <c r="I32" s="46">
        <v>1.89</v>
      </c>
      <c r="J32" s="46">
        <v>47.09</v>
      </c>
      <c r="K32" s="46">
        <v>1.69</v>
      </c>
      <c r="L32" s="46">
        <v>1.82</v>
      </c>
      <c r="M32" s="74">
        <v>0.03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196.14</v>
      </c>
      <c r="W32">
        <v>143.62</v>
      </c>
      <c r="X32">
        <v>1.89</v>
      </c>
      <c r="Y32">
        <v>-2</v>
      </c>
      <c r="Z32">
        <v>1.82</v>
      </c>
      <c r="AA32">
        <v>1.69</v>
      </c>
      <c r="AB32">
        <v>0.03</v>
      </c>
      <c r="AC32">
        <v>47.09</v>
      </c>
    </row>
    <row r="33" spans="7:29">
      <c r="G33" t="s">
        <v>75</v>
      </c>
      <c r="H33" s="73">
        <v>159.26</v>
      </c>
      <c r="I33" s="46">
        <v>41.77</v>
      </c>
      <c r="J33" s="46">
        <v>52.22</v>
      </c>
      <c r="K33" s="46">
        <v>5.01</v>
      </c>
      <c r="L33" s="46">
        <v>2.2999999999999998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-2.5</v>
      </c>
      <c r="V33" s="74">
        <v>260.56</v>
      </c>
      <c r="W33">
        <v>159.26</v>
      </c>
      <c r="X33">
        <v>41.77</v>
      </c>
      <c r="Y33">
        <v>-2.5</v>
      </c>
      <c r="Z33">
        <v>2.2999999999999998</v>
      </c>
      <c r="AA33">
        <v>5.01</v>
      </c>
      <c r="AB33">
        <v>0</v>
      </c>
      <c r="AC33">
        <v>52.22</v>
      </c>
    </row>
    <row r="34" spans="7:29">
      <c r="G34" t="s">
        <v>76</v>
      </c>
      <c r="H34" s="73">
        <v>149.97</v>
      </c>
      <c r="I34" s="46">
        <v>61.46</v>
      </c>
      <c r="J34" s="46">
        <v>49.17</v>
      </c>
      <c r="K34" s="46">
        <v>4.72</v>
      </c>
      <c r="L34" s="46">
        <v>2.16</v>
      </c>
      <c r="M34" s="74">
        <v>0.02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-2.5</v>
      </c>
      <c r="V34" s="74">
        <v>267.5</v>
      </c>
      <c r="W34">
        <v>149.97</v>
      </c>
      <c r="X34">
        <v>61.46</v>
      </c>
      <c r="Y34">
        <v>-2.5</v>
      </c>
      <c r="Z34">
        <v>2.16</v>
      </c>
      <c r="AA34">
        <v>4.72</v>
      </c>
      <c r="AB34">
        <v>0.02</v>
      </c>
      <c r="AC34">
        <v>49.17</v>
      </c>
    </row>
    <row r="35" spans="7:29">
      <c r="G35" t="s">
        <v>77</v>
      </c>
      <c r="H35" s="73">
        <v>237.38</v>
      </c>
      <c r="I35" s="46">
        <v>38.909999999999997</v>
      </c>
      <c r="J35" s="46">
        <v>77.84</v>
      </c>
      <c r="K35" s="46">
        <v>7.47</v>
      </c>
      <c r="L35" s="46">
        <v>3.4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-2.5</v>
      </c>
      <c r="V35" s="74">
        <v>365</v>
      </c>
      <c r="W35">
        <v>237.38</v>
      </c>
      <c r="X35">
        <v>38.909999999999997</v>
      </c>
      <c r="Y35">
        <v>-2.5</v>
      </c>
      <c r="Z35">
        <v>3.4</v>
      </c>
      <c r="AA35">
        <v>7.47</v>
      </c>
      <c r="AB35">
        <v>0</v>
      </c>
      <c r="AC35">
        <v>77.84</v>
      </c>
    </row>
    <row r="36" spans="7:29">
      <c r="G36" t="s">
        <v>78</v>
      </c>
      <c r="H36" s="73">
        <v>189.33</v>
      </c>
      <c r="I36" s="46">
        <v>40.35</v>
      </c>
      <c r="J36" s="46">
        <v>62.08</v>
      </c>
      <c r="K36" s="46">
        <v>5.95</v>
      </c>
      <c r="L36" s="46">
        <v>2.7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-2.5</v>
      </c>
      <c r="V36" s="74">
        <v>300.41000000000003</v>
      </c>
      <c r="W36">
        <v>189.33</v>
      </c>
      <c r="X36">
        <v>40.35</v>
      </c>
      <c r="Y36">
        <v>-2.5</v>
      </c>
      <c r="Z36">
        <v>2.7</v>
      </c>
      <c r="AA36">
        <v>5.95</v>
      </c>
      <c r="AB36">
        <v>0</v>
      </c>
      <c r="AC36">
        <v>62.08</v>
      </c>
    </row>
    <row r="37" spans="7:29">
      <c r="G37" t="s">
        <v>79</v>
      </c>
      <c r="H37" s="73">
        <v>4.6100000000000003</v>
      </c>
      <c r="I37" s="46">
        <v>8.7799999999999994</v>
      </c>
      <c r="J37" s="46">
        <v>43.91</v>
      </c>
      <c r="K37" s="46">
        <v>4.21</v>
      </c>
      <c r="L37" s="46">
        <v>1.78</v>
      </c>
      <c r="M37" s="74">
        <v>0.05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-2.5</v>
      </c>
      <c r="V37" s="74">
        <v>63.34</v>
      </c>
      <c r="W37">
        <v>4.6100000000000003</v>
      </c>
      <c r="X37">
        <v>8.7799999999999994</v>
      </c>
      <c r="Y37">
        <v>-2.5</v>
      </c>
      <c r="Z37">
        <v>1.78</v>
      </c>
      <c r="AA37">
        <v>4.21</v>
      </c>
      <c r="AB37">
        <v>0.05</v>
      </c>
      <c r="AC37">
        <v>43.91</v>
      </c>
    </row>
    <row r="38" spans="7:29">
      <c r="G38" t="s">
        <v>80</v>
      </c>
      <c r="H38" s="73">
        <v>0</v>
      </c>
      <c r="I38" s="46">
        <v>2.2400000000000002</v>
      </c>
      <c r="J38" s="46">
        <v>35.92</v>
      </c>
      <c r="K38" s="46">
        <v>4.9400000000000004</v>
      </c>
      <c r="L38" s="46">
        <v>1.73</v>
      </c>
      <c r="M38" s="74">
        <v>0.15</v>
      </c>
      <c r="N38" s="73">
        <v>-21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-23.5</v>
      </c>
      <c r="V38" s="74">
        <v>44.98</v>
      </c>
      <c r="W38">
        <v>-21</v>
      </c>
      <c r="X38">
        <v>2.2400000000000002</v>
      </c>
      <c r="Y38">
        <v>-2.5</v>
      </c>
      <c r="Z38">
        <v>1.73</v>
      </c>
      <c r="AA38">
        <v>4.9400000000000004</v>
      </c>
      <c r="AB38">
        <v>0.15</v>
      </c>
      <c r="AC38">
        <v>35.92</v>
      </c>
    </row>
    <row r="39" spans="7:29">
      <c r="G39" t="s">
        <v>81</v>
      </c>
      <c r="H39" s="73">
        <v>0.47</v>
      </c>
      <c r="I39" s="46">
        <v>0</v>
      </c>
      <c r="J39" s="46">
        <v>37.56</v>
      </c>
      <c r="K39" s="46">
        <v>4.97</v>
      </c>
      <c r="L39" s="46">
        <v>1.65</v>
      </c>
      <c r="M39" s="74">
        <v>0.11</v>
      </c>
      <c r="N39" s="73">
        <v>0</v>
      </c>
      <c r="O39" s="46">
        <v>-5</v>
      </c>
      <c r="P39" s="46">
        <v>0</v>
      </c>
      <c r="Q39" s="46">
        <v>0</v>
      </c>
      <c r="R39" s="46">
        <v>0</v>
      </c>
      <c r="S39" s="74">
        <v>0</v>
      </c>
      <c r="U39" s="73">
        <v>-7.5</v>
      </c>
      <c r="V39" s="74">
        <v>44.76</v>
      </c>
      <c r="W39">
        <v>0.47</v>
      </c>
      <c r="X39">
        <v>-5</v>
      </c>
      <c r="Y39">
        <v>-2.5</v>
      </c>
      <c r="Z39">
        <v>1.65</v>
      </c>
      <c r="AA39">
        <v>4.97</v>
      </c>
      <c r="AB39">
        <v>0.11</v>
      </c>
      <c r="AC39">
        <v>37.56</v>
      </c>
    </row>
    <row r="40" spans="7:29">
      <c r="G40" t="s">
        <v>82</v>
      </c>
      <c r="H40" s="73">
        <v>0</v>
      </c>
      <c r="I40" s="46">
        <v>0</v>
      </c>
      <c r="J40" s="46">
        <v>55.7</v>
      </c>
      <c r="K40" s="46">
        <v>5.91</v>
      </c>
      <c r="L40" s="46">
        <v>1.92</v>
      </c>
      <c r="M40" s="74">
        <v>0.02</v>
      </c>
      <c r="N40" s="73">
        <v>-20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-22.5</v>
      </c>
      <c r="V40" s="74">
        <v>63.55</v>
      </c>
      <c r="W40">
        <v>-20</v>
      </c>
      <c r="X40">
        <v>0</v>
      </c>
      <c r="Y40">
        <v>-2.5</v>
      </c>
      <c r="Z40">
        <v>1.92</v>
      </c>
      <c r="AA40">
        <v>5.91</v>
      </c>
      <c r="AB40">
        <v>0.02</v>
      </c>
      <c r="AC40">
        <v>55.7</v>
      </c>
    </row>
    <row r="41" spans="7:29">
      <c r="G41" t="s">
        <v>83</v>
      </c>
      <c r="H41" s="73">
        <v>0.46</v>
      </c>
      <c r="I41" s="46">
        <v>0</v>
      </c>
      <c r="J41" s="46">
        <v>155.34</v>
      </c>
      <c r="K41" s="46">
        <v>14.91</v>
      </c>
      <c r="L41" s="46">
        <v>4.88</v>
      </c>
      <c r="M41" s="74">
        <v>0.11</v>
      </c>
      <c r="N41" s="73">
        <v>0</v>
      </c>
      <c r="O41" s="46">
        <v>-28</v>
      </c>
      <c r="P41" s="46">
        <v>0</v>
      </c>
      <c r="Q41" s="46">
        <v>0</v>
      </c>
      <c r="R41" s="46">
        <v>0</v>
      </c>
      <c r="S41" s="74">
        <v>0</v>
      </c>
      <c r="U41" s="73">
        <v>-30.5</v>
      </c>
      <c r="V41" s="74">
        <v>175.7</v>
      </c>
      <c r="W41">
        <v>0.46</v>
      </c>
      <c r="X41">
        <v>-28</v>
      </c>
      <c r="Y41">
        <v>-2.5</v>
      </c>
      <c r="Z41">
        <v>4.88</v>
      </c>
      <c r="AA41">
        <v>14.91</v>
      </c>
      <c r="AB41">
        <v>0.11</v>
      </c>
      <c r="AC41">
        <v>155.34</v>
      </c>
    </row>
    <row r="42" spans="7:29">
      <c r="G42" t="s">
        <v>84</v>
      </c>
      <c r="H42" s="73">
        <v>54.77</v>
      </c>
      <c r="I42" s="46">
        <v>0</v>
      </c>
      <c r="J42" s="46">
        <v>195.59</v>
      </c>
      <c r="K42" s="46">
        <v>17.600000000000001</v>
      </c>
      <c r="L42" s="46">
        <v>5.68</v>
      </c>
      <c r="M42" s="74">
        <v>0</v>
      </c>
      <c r="N42" s="73">
        <v>0</v>
      </c>
      <c r="O42" s="46">
        <v>-38</v>
      </c>
      <c r="P42" s="46">
        <v>0</v>
      </c>
      <c r="Q42" s="46">
        <v>0</v>
      </c>
      <c r="R42" s="46">
        <v>0</v>
      </c>
      <c r="S42" s="74">
        <v>0</v>
      </c>
      <c r="U42" s="73">
        <v>-40.5</v>
      </c>
      <c r="V42" s="74">
        <v>273.64</v>
      </c>
      <c r="W42">
        <v>54.77</v>
      </c>
      <c r="X42">
        <v>-38</v>
      </c>
      <c r="Y42">
        <v>-2.5</v>
      </c>
      <c r="Z42">
        <v>5.68</v>
      </c>
      <c r="AA42">
        <v>17.600000000000001</v>
      </c>
      <c r="AB42">
        <v>0</v>
      </c>
      <c r="AC42">
        <v>195.59</v>
      </c>
    </row>
    <row r="43" spans="7:29">
      <c r="G43" t="s">
        <v>85</v>
      </c>
      <c r="H43" s="73">
        <v>236.16</v>
      </c>
      <c r="I43" s="46">
        <v>0</v>
      </c>
      <c r="J43" s="46">
        <v>200.38</v>
      </c>
      <c r="K43" s="46">
        <v>28.63</v>
      </c>
      <c r="L43" s="46">
        <v>9.1999999999999993</v>
      </c>
      <c r="M43" s="74">
        <v>0</v>
      </c>
      <c r="N43" s="73">
        <v>0</v>
      </c>
      <c r="O43" s="46">
        <v>-11</v>
      </c>
      <c r="P43" s="46">
        <v>0</v>
      </c>
      <c r="Q43" s="46">
        <v>0</v>
      </c>
      <c r="R43" s="46">
        <v>0</v>
      </c>
      <c r="S43" s="74">
        <v>0</v>
      </c>
      <c r="U43" s="73">
        <v>-13.5</v>
      </c>
      <c r="V43" s="74">
        <v>474.37</v>
      </c>
      <c r="W43">
        <v>236.16</v>
      </c>
      <c r="X43">
        <v>-11</v>
      </c>
      <c r="Y43">
        <v>-2.5</v>
      </c>
      <c r="Z43">
        <v>9.1999999999999993</v>
      </c>
      <c r="AA43">
        <v>28.63</v>
      </c>
      <c r="AB43">
        <v>0</v>
      </c>
      <c r="AC43">
        <v>200.38</v>
      </c>
    </row>
    <row r="44" spans="7:29">
      <c r="G44" t="s">
        <v>86</v>
      </c>
      <c r="H44" s="73">
        <v>306.45</v>
      </c>
      <c r="I44" s="46">
        <v>0</v>
      </c>
      <c r="J44" s="46">
        <v>211.87</v>
      </c>
      <c r="K44" s="46">
        <v>24.97</v>
      </c>
      <c r="L44" s="46">
        <v>8.51</v>
      </c>
      <c r="M44" s="74">
        <v>0</v>
      </c>
      <c r="N44" s="73">
        <v>0</v>
      </c>
      <c r="O44" s="46">
        <v>-23</v>
      </c>
      <c r="P44" s="46">
        <v>0</v>
      </c>
      <c r="Q44" s="46">
        <v>0</v>
      </c>
      <c r="R44" s="46">
        <v>0</v>
      </c>
      <c r="S44" s="74">
        <v>0</v>
      </c>
      <c r="U44" s="73">
        <v>-25.5</v>
      </c>
      <c r="V44" s="74">
        <v>551.79999999999995</v>
      </c>
      <c r="W44">
        <v>306.45</v>
      </c>
      <c r="X44">
        <v>-23</v>
      </c>
      <c r="Y44">
        <v>-2.5</v>
      </c>
      <c r="Z44">
        <v>8.51</v>
      </c>
      <c r="AA44">
        <v>24.97</v>
      </c>
      <c r="AB44">
        <v>0</v>
      </c>
      <c r="AC44">
        <v>211.87</v>
      </c>
    </row>
    <row r="45" spans="7:29">
      <c r="G45" t="s">
        <v>87</v>
      </c>
      <c r="H45" s="73">
        <v>80.69</v>
      </c>
      <c r="I45" s="46">
        <v>0</v>
      </c>
      <c r="J45" s="46">
        <v>176.5</v>
      </c>
      <c r="K45" s="46">
        <v>31.52</v>
      </c>
      <c r="L45" s="46">
        <v>22.32</v>
      </c>
      <c r="M45" s="74">
        <v>0</v>
      </c>
      <c r="N45" s="73">
        <v>0</v>
      </c>
      <c r="O45" s="46">
        <v>-14</v>
      </c>
      <c r="P45" s="46">
        <v>0</v>
      </c>
      <c r="Q45" s="46">
        <v>0</v>
      </c>
      <c r="R45" s="46">
        <v>0</v>
      </c>
      <c r="S45" s="74">
        <v>0</v>
      </c>
      <c r="U45" s="73">
        <v>-16.5</v>
      </c>
      <c r="V45" s="74">
        <v>311.02999999999997</v>
      </c>
      <c r="W45">
        <v>80.69</v>
      </c>
      <c r="X45">
        <v>-14</v>
      </c>
      <c r="Y45">
        <v>-2.5</v>
      </c>
      <c r="Z45">
        <v>22.32</v>
      </c>
      <c r="AA45">
        <v>31.52</v>
      </c>
      <c r="AB45">
        <v>0</v>
      </c>
      <c r="AC45">
        <v>176.5</v>
      </c>
    </row>
    <row r="46" spans="7:29">
      <c r="G46" t="s">
        <v>88</v>
      </c>
      <c r="H46" s="73">
        <v>110.77</v>
      </c>
      <c r="I46" s="46">
        <v>0</v>
      </c>
      <c r="J46" s="46">
        <v>214.4</v>
      </c>
      <c r="K46" s="46">
        <v>17.86</v>
      </c>
      <c r="L46" s="46">
        <v>30.37</v>
      </c>
      <c r="M46" s="74">
        <v>0.27</v>
      </c>
      <c r="N46" s="73">
        <v>0</v>
      </c>
      <c r="O46" s="46">
        <v>-14</v>
      </c>
      <c r="P46" s="46">
        <v>0</v>
      </c>
      <c r="Q46" s="46">
        <v>0</v>
      </c>
      <c r="R46" s="46">
        <v>0</v>
      </c>
      <c r="S46" s="74">
        <v>0</v>
      </c>
      <c r="U46" s="73">
        <v>-16.5</v>
      </c>
      <c r="V46" s="74">
        <v>373.67</v>
      </c>
      <c r="W46">
        <v>110.77</v>
      </c>
      <c r="X46">
        <v>-14</v>
      </c>
      <c r="Y46">
        <v>-2.5</v>
      </c>
      <c r="Z46">
        <v>30.37</v>
      </c>
      <c r="AA46">
        <v>17.86</v>
      </c>
      <c r="AB46">
        <v>0.27</v>
      </c>
      <c r="AC46">
        <v>214.4</v>
      </c>
    </row>
    <row r="47" spans="7:29">
      <c r="G47" t="s">
        <v>89</v>
      </c>
      <c r="H47" s="73">
        <v>149.11000000000001</v>
      </c>
      <c r="I47" s="46">
        <v>0</v>
      </c>
      <c r="J47" s="46">
        <v>115.44</v>
      </c>
      <c r="K47" s="46">
        <v>0</v>
      </c>
      <c r="L47" s="46">
        <v>31.36</v>
      </c>
      <c r="M47" s="74">
        <v>0.28999999999999998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-2.5</v>
      </c>
      <c r="V47" s="74">
        <v>296.2</v>
      </c>
      <c r="W47">
        <v>149.11000000000001</v>
      </c>
      <c r="X47">
        <v>0</v>
      </c>
      <c r="Y47">
        <v>-2.5</v>
      </c>
      <c r="Z47">
        <v>31.36</v>
      </c>
      <c r="AA47">
        <v>0</v>
      </c>
      <c r="AB47">
        <v>0.28999999999999998</v>
      </c>
      <c r="AC47">
        <v>115.44</v>
      </c>
    </row>
    <row r="48" spans="7:29">
      <c r="G48" t="s">
        <v>90</v>
      </c>
      <c r="H48" s="73">
        <v>176.04</v>
      </c>
      <c r="I48" s="46">
        <v>0</v>
      </c>
      <c r="J48" s="46">
        <v>125.06</v>
      </c>
      <c r="K48" s="46">
        <v>0</v>
      </c>
      <c r="L48" s="46">
        <v>29.73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-2.5</v>
      </c>
      <c r="V48" s="74">
        <v>330.83</v>
      </c>
      <c r="W48">
        <v>176.04</v>
      </c>
      <c r="X48">
        <v>0</v>
      </c>
      <c r="Y48">
        <v>-2.5</v>
      </c>
      <c r="Z48">
        <v>29.73</v>
      </c>
      <c r="AA48">
        <v>0</v>
      </c>
      <c r="AB48">
        <v>0</v>
      </c>
      <c r="AC48">
        <v>125.06</v>
      </c>
    </row>
    <row r="49" spans="7:29">
      <c r="G49" t="s">
        <v>91</v>
      </c>
      <c r="H49" s="73">
        <v>166.43</v>
      </c>
      <c r="I49" s="46">
        <v>14.43</v>
      </c>
      <c r="J49" s="46">
        <v>80.81</v>
      </c>
      <c r="K49" s="46">
        <v>0</v>
      </c>
      <c r="L49" s="46">
        <v>30.78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-1.5</v>
      </c>
      <c r="V49" s="74">
        <v>292.45</v>
      </c>
      <c r="W49">
        <v>166.43</v>
      </c>
      <c r="X49">
        <v>14.43</v>
      </c>
      <c r="Y49">
        <v>-1.5</v>
      </c>
      <c r="Z49">
        <v>30.78</v>
      </c>
      <c r="AA49">
        <v>0</v>
      </c>
      <c r="AB49">
        <v>0</v>
      </c>
      <c r="AC49">
        <v>80.81</v>
      </c>
    </row>
    <row r="50" spans="7:29">
      <c r="G50" t="s">
        <v>92</v>
      </c>
      <c r="H50" s="73">
        <v>152.96</v>
      </c>
      <c r="I50" s="46">
        <v>0</v>
      </c>
      <c r="J50" s="46">
        <v>93.31</v>
      </c>
      <c r="K50" s="46">
        <v>0</v>
      </c>
      <c r="L50" s="46">
        <v>29.82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-1.5</v>
      </c>
      <c r="V50" s="74">
        <v>276.08999999999997</v>
      </c>
      <c r="W50">
        <v>152.96</v>
      </c>
      <c r="X50">
        <v>0</v>
      </c>
      <c r="Y50">
        <v>-1.5</v>
      </c>
      <c r="Z50">
        <v>29.82</v>
      </c>
      <c r="AA50">
        <v>0</v>
      </c>
      <c r="AB50">
        <v>0</v>
      </c>
      <c r="AC50">
        <v>93.31</v>
      </c>
    </row>
    <row r="51" spans="7:29">
      <c r="G51" t="s">
        <v>93</v>
      </c>
      <c r="H51" s="73">
        <v>174.12</v>
      </c>
      <c r="I51" s="46">
        <v>0</v>
      </c>
      <c r="J51" s="46">
        <v>193.36</v>
      </c>
      <c r="K51" s="46">
        <v>0</v>
      </c>
      <c r="L51" s="46">
        <v>26.94</v>
      </c>
      <c r="M51" s="74">
        <v>0</v>
      </c>
      <c r="N51" s="73">
        <v>0</v>
      </c>
      <c r="O51" s="46">
        <v>-15</v>
      </c>
      <c r="P51" s="46">
        <v>0</v>
      </c>
      <c r="Q51" s="46">
        <v>0</v>
      </c>
      <c r="R51" s="46">
        <v>0</v>
      </c>
      <c r="S51" s="74">
        <v>0</v>
      </c>
      <c r="U51" s="73">
        <v>-16.5</v>
      </c>
      <c r="V51" s="74">
        <v>394.42</v>
      </c>
      <c r="W51">
        <v>174.12</v>
      </c>
      <c r="X51">
        <v>-15</v>
      </c>
      <c r="Y51">
        <v>-1.5</v>
      </c>
      <c r="Z51">
        <v>26.94</v>
      </c>
      <c r="AA51">
        <v>0</v>
      </c>
      <c r="AB51">
        <v>0</v>
      </c>
      <c r="AC51">
        <v>193.36</v>
      </c>
    </row>
    <row r="52" spans="7:29">
      <c r="G52" t="s">
        <v>94</v>
      </c>
      <c r="H52" s="73">
        <v>179.89</v>
      </c>
      <c r="I52" s="46">
        <v>0</v>
      </c>
      <c r="J52" s="46">
        <v>177.01</v>
      </c>
      <c r="K52" s="46">
        <v>0</v>
      </c>
      <c r="L52" s="46">
        <v>25.01</v>
      </c>
      <c r="M52" s="74">
        <v>0</v>
      </c>
      <c r="N52" s="73">
        <v>0</v>
      </c>
      <c r="O52" s="46">
        <v>-9</v>
      </c>
      <c r="P52" s="46">
        <v>0</v>
      </c>
      <c r="Q52" s="46">
        <v>0</v>
      </c>
      <c r="R52" s="46">
        <v>0</v>
      </c>
      <c r="S52" s="74">
        <v>0</v>
      </c>
      <c r="U52" s="73">
        <v>-10.5</v>
      </c>
      <c r="V52" s="74">
        <v>381.91</v>
      </c>
      <c r="W52">
        <v>179.89</v>
      </c>
      <c r="X52">
        <v>-9</v>
      </c>
      <c r="Y52">
        <v>-1.5</v>
      </c>
      <c r="Z52">
        <v>25.01</v>
      </c>
      <c r="AA52">
        <v>0</v>
      </c>
      <c r="AB52">
        <v>0</v>
      </c>
      <c r="AC52">
        <v>177.01</v>
      </c>
    </row>
    <row r="53" spans="7:29">
      <c r="G53" t="s">
        <v>95</v>
      </c>
      <c r="H53" s="73">
        <v>158.74</v>
      </c>
      <c r="I53" s="46">
        <v>0</v>
      </c>
      <c r="J53" s="46">
        <v>155.84</v>
      </c>
      <c r="K53" s="46">
        <v>0</v>
      </c>
      <c r="L53" s="46">
        <v>20.2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-1.5</v>
      </c>
      <c r="V53" s="74">
        <v>334.78</v>
      </c>
      <c r="W53">
        <v>158.74</v>
      </c>
      <c r="X53">
        <v>0</v>
      </c>
      <c r="Y53">
        <v>-1.5</v>
      </c>
      <c r="Z53">
        <v>20.2</v>
      </c>
      <c r="AA53">
        <v>0</v>
      </c>
      <c r="AB53">
        <v>0</v>
      </c>
      <c r="AC53">
        <v>155.84</v>
      </c>
    </row>
    <row r="54" spans="7:29">
      <c r="G54" t="s">
        <v>96</v>
      </c>
      <c r="H54" s="73">
        <v>152.96</v>
      </c>
      <c r="I54" s="46">
        <v>0</v>
      </c>
      <c r="J54" s="46">
        <v>106.78</v>
      </c>
      <c r="K54" s="46">
        <v>0</v>
      </c>
      <c r="L54" s="46">
        <v>20.2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-1.5</v>
      </c>
      <c r="V54" s="74">
        <v>279.94</v>
      </c>
      <c r="W54">
        <v>152.96</v>
      </c>
      <c r="X54">
        <v>0</v>
      </c>
      <c r="Y54">
        <v>-1.5</v>
      </c>
      <c r="Z54">
        <v>20.2</v>
      </c>
      <c r="AA54">
        <v>0</v>
      </c>
      <c r="AB54">
        <v>0</v>
      </c>
      <c r="AC54">
        <v>106.78</v>
      </c>
    </row>
    <row r="55" spans="7:29">
      <c r="G55" t="s">
        <v>97</v>
      </c>
      <c r="H55" s="73">
        <v>118.33</v>
      </c>
      <c r="I55" s="46">
        <v>0</v>
      </c>
      <c r="J55" s="46">
        <v>40.4</v>
      </c>
      <c r="K55" s="46">
        <v>43.29</v>
      </c>
      <c r="L55" s="46">
        <v>19.239999999999998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-1.5</v>
      </c>
      <c r="V55" s="74">
        <v>221.26</v>
      </c>
      <c r="W55">
        <v>118.33</v>
      </c>
      <c r="X55">
        <v>0</v>
      </c>
      <c r="Y55">
        <v>-1.5</v>
      </c>
      <c r="Z55">
        <v>19.239999999999998</v>
      </c>
      <c r="AA55">
        <v>43.29</v>
      </c>
      <c r="AB55">
        <v>0</v>
      </c>
      <c r="AC55">
        <v>40.4</v>
      </c>
    </row>
    <row r="56" spans="7:29">
      <c r="G56" t="s">
        <v>98</v>
      </c>
      <c r="H56" s="73">
        <v>83.69</v>
      </c>
      <c r="I56" s="46">
        <v>0</v>
      </c>
      <c r="J56" s="46">
        <v>0</v>
      </c>
      <c r="K56" s="46">
        <v>42.33</v>
      </c>
      <c r="L56" s="46">
        <v>18.28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-1.5</v>
      </c>
      <c r="V56" s="74">
        <v>144.30000000000001</v>
      </c>
      <c r="W56">
        <v>83.69</v>
      </c>
      <c r="X56">
        <v>0</v>
      </c>
      <c r="Y56">
        <v>-1.5</v>
      </c>
      <c r="Z56">
        <v>18.28</v>
      </c>
      <c r="AA56">
        <v>42.33</v>
      </c>
      <c r="AB56">
        <v>0</v>
      </c>
      <c r="AC56">
        <v>0</v>
      </c>
    </row>
    <row r="57" spans="7:29">
      <c r="G57" t="s">
        <v>99</v>
      </c>
      <c r="H57" s="73">
        <v>56.76</v>
      </c>
      <c r="I57" s="46">
        <v>0</v>
      </c>
      <c r="J57" s="46">
        <v>45.21</v>
      </c>
      <c r="K57" s="46">
        <v>28.86</v>
      </c>
      <c r="L57" s="46">
        <v>17.32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-1.5</v>
      </c>
      <c r="V57" s="74">
        <v>148.15</v>
      </c>
      <c r="W57">
        <v>56.76</v>
      </c>
      <c r="X57">
        <v>0</v>
      </c>
      <c r="Y57">
        <v>-1.5</v>
      </c>
      <c r="Z57">
        <v>17.32</v>
      </c>
      <c r="AA57">
        <v>28.86</v>
      </c>
      <c r="AB57">
        <v>0</v>
      </c>
      <c r="AC57">
        <v>45.21</v>
      </c>
    </row>
    <row r="58" spans="7:29">
      <c r="G58" t="s">
        <v>100</v>
      </c>
      <c r="H58" s="73">
        <v>34.630000000000003</v>
      </c>
      <c r="I58" s="46">
        <v>0</v>
      </c>
      <c r="J58" s="46">
        <v>68.3</v>
      </c>
      <c r="K58" s="46">
        <v>28.86</v>
      </c>
      <c r="L58" s="46">
        <v>17.32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-1.5</v>
      </c>
      <c r="V58" s="74">
        <v>149.11000000000001</v>
      </c>
      <c r="W58">
        <v>34.630000000000003</v>
      </c>
      <c r="X58">
        <v>0</v>
      </c>
      <c r="Y58">
        <v>-1.5</v>
      </c>
      <c r="Z58">
        <v>17.32</v>
      </c>
      <c r="AA58">
        <v>28.86</v>
      </c>
      <c r="AB58">
        <v>0</v>
      </c>
      <c r="AC58">
        <v>68.3</v>
      </c>
    </row>
    <row r="59" spans="7:29">
      <c r="G59" t="s">
        <v>101</v>
      </c>
      <c r="H59" s="73">
        <v>15.39</v>
      </c>
      <c r="I59" s="46">
        <v>0</v>
      </c>
      <c r="J59" s="46">
        <v>55.8</v>
      </c>
      <c r="K59" s="46">
        <v>28.86</v>
      </c>
      <c r="L59" s="46">
        <v>19.239999999999998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-1.5</v>
      </c>
      <c r="V59" s="74">
        <v>119.29</v>
      </c>
      <c r="W59">
        <v>15.39</v>
      </c>
      <c r="X59">
        <v>0</v>
      </c>
      <c r="Y59">
        <v>-1.5</v>
      </c>
      <c r="Z59">
        <v>19.239999999999998</v>
      </c>
      <c r="AA59">
        <v>28.86</v>
      </c>
      <c r="AB59">
        <v>0</v>
      </c>
      <c r="AC59">
        <v>55.8</v>
      </c>
    </row>
    <row r="60" spans="7:29">
      <c r="G60" t="s">
        <v>102</v>
      </c>
      <c r="H60" s="73">
        <v>17.32</v>
      </c>
      <c r="I60" s="46">
        <v>0</v>
      </c>
      <c r="J60" s="46">
        <v>69.260000000000005</v>
      </c>
      <c r="K60" s="46">
        <v>28.86</v>
      </c>
      <c r="L60" s="46">
        <v>19.239999999999998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-1.5</v>
      </c>
      <c r="V60" s="74">
        <v>134.68</v>
      </c>
      <c r="W60">
        <v>17.32</v>
      </c>
      <c r="X60">
        <v>0</v>
      </c>
      <c r="Y60">
        <v>-1.5</v>
      </c>
      <c r="Z60">
        <v>19.239999999999998</v>
      </c>
      <c r="AA60">
        <v>28.86</v>
      </c>
      <c r="AB60">
        <v>0</v>
      </c>
      <c r="AC60">
        <v>69.260000000000005</v>
      </c>
    </row>
    <row r="61" spans="7:29">
      <c r="G61" t="s">
        <v>103</v>
      </c>
      <c r="H61" s="73">
        <v>15.39</v>
      </c>
      <c r="I61" s="46">
        <v>0</v>
      </c>
      <c r="J61" s="46">
        <v>80.81</v>
      </c>
      <c r="K61" s="46">
        <v>28.86</v>
      </c>
      <c r="L61" s="46">
        <v>19.239999999999998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-1.5</v>
      </c>
      <c r="V61" s="74">
        <v>144.30000000000001</v>
      </c>
      <c r="W61">
        <v>15.39</v>
      </c>
      <c r="X61">
        <v>0</v>
      </c>
      <c r="Y61">
        <v>-1.5</v>
      </c>
      <c r="Z61">
        <v>19.239999999999998</v>
      </c>
      <c r="AA61">
        <v>28.86</v>
      </c>
      <c r="AB61">
        <v>0</v>
      </c>
      <c r="AC61">
        <v>80.81</v>
      </c>
    </row>
    <row r="62" spans="7:29">
      <c r="G62" t="s">
        <v>104</v>
      </c>
      <c r="H62" s="73">
        <v>32.71</v>
      </c>
      <c r="I62" s="46">
        <v>0</v>
      </c>
      <c r="J62" s="46">
        <v>88.5</v>
      </c>
      <c r="K62" s="46">
        <v>28.86</v>
      </c>
      <c r="L62" s="46">
        <v>19.239999999999998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-1.5</v>
      </c>
      <c r="V62" s="74">
        <v>169.31</v>
      </c>
      <c r="W62">
        <v>32.71</v>
      </c>
      <c r="X62">
        <v>0</v>
      </c>
      <c r="Y62">
        <v>-1.5</v>
      </c>
      <c r="Z62">
        <v>19.239999999999998</v>
      </c>
      <c r="AA62">
        <v>28.86</v>
      </c>
      <c r="AB62">
        <v>0</v>
      </c>
      <c r="AC62">
        <v>88.5</v>
      </c>
    </row>
    <row r="63" spans="7:29">
      <c r="G63" t="s">
        <v>105</v>
      </c>
      <c r="H63" s="73">
        <v>10.58</v>
      </c>
      <c r="I63" s="46">
        <v>0</v>
      </c>
      <c r="J63" s="46">
        <v>24.05</v>
      </c>
      <c r="K63" s="46">
        <v>28.86</v>
      </c>
      <c r="L63" s="46">
        <v>23.09</v>
      </c>
      <c r="M63" s="74">
        <v>0</v>
      </c>
      <c r="N63" s="73">
        <v>0</v>
      </c>
      <c r="O63" s="46">
        <v>-20</v>
      </c>
      <c r="P63" s="46">
        <v>0</v>
      </c>
      <c r="Q63" s="46">
        <v>0</v>
      </c>
      <c r="R63" s="46">
        <v>0</v>
      </c>
      <c r="S63" s="74">
        <v>0</v>
      </c>
      <c r="U63" s="73">
        <v>-21.5</v>
      </c>
      <c r="V63" s="74">
        <v>86.58</v>
      </c>
      <c r="W63">
        <v>10.58</v>
      </c>
      <c r="X63">
        <v>-20</v>
      </c>
      <c r="Y63">
        <v>-1.5</v>
      </c>
      <c r="Z63">
        <v>23.09</v>
      </c>
      <c r="AA63">
        <v>28.86</v>
      </c>
      <c r="AB63">
        <v>0</v>
      </c>
      <c r="AC63">
        <v>24.05</v>
      </c>
    </row>
    <row r="64" spans="7:29">
      <c r="G64" t="s">
        <v>106</v>
      </c>
      <c r="H64" s="73">
        <v>17.32</v>
      </c>
      <c r="I64" s="46">
        <v>0</v>
      </c>
      <c r="J64" s="46">
        <v>24.05</v>
      </c>
      <c r="K64" s="46">
        <v>28.85</v>
      </c>
      <c r="L64" s="46">
        <v>23.09</v>
      </c>
      <c r="M64" s="74">
        <v>0</v>
      </c>
      <c r="N64" s="73">
        <v>0</v>
      </c>
      <c r="O64" s="46">
        <v>-31</v>
      </c>
      <c r="P64" s="46">
        <v>0</v>
      </c>
      <c r="Q64" s="46">
        <v>0</v>
      </c>
      <c r="R64" s="46">
        <v>0</v>
      </c>
      <c r="S64" s="74">
        <v>0</v>
      </c>
      <c r="U64" s="73">
        <v>-32.5</v>
      </c>
      <c r="V64" s="74">
        <v>93.31</v>
      </c>
      <c r="W64">
        <v>17.32</v>
      </c>
      <c r="X64">
        <v>-31</v>
      </c>
      <c r="Y64">
        <v>-1.5</v>
      </c>
      <c r="Z64">
        <v>23.09</v>
      </c>
      <c r="AA64">
        <v>28.85</v>
      </c>
      <c r="AB64">
        <v>0</v>
      </c>
      <c r="AC64">
        <v>24.05</v>
      </c>
    </row>
    <row r="65" spans="7:29">
      <c r="G65" t="s">
        <v>107</v>
      </c>
      <c r="H65" s="73">
        <v>38.479999999999997</v>
      </c>
      <c r="I65" s="46">
        <v>0</v>
      </c>
      <c r="J65" s="46">
        <v>28.86</v>
      </c>
      <c r="K65" s="46">
        <v>28.86</v>
      </c>
      <c r="L65" s="46">
        <v>23.09</v>
      </c>
      <c r="M65" s="74">
        <v>0</v>
      </c>
      <c r="N65" s="73">
        <v>0</v>
      </c>
      <c r="O65" s="46">
        <v>-24</v>
      </c>
      <c r="P65" s="46">
        <v>0</v>
      </c>
      <c r="Q65" s="46">
        <v>0</v>
      </c>
      <c r="R65" s="46">
        <v>0</v>
      </c>
      <c r="S65" s="74">
        <v>0</v>
      </c>
      <c r="U65" s="73">
        <v>-25.5</v>
      </c>
      <c r="V65" s="74">
        <v>119.29</v>
      </c>
      <c r="W65">
        <v>38.479999999999997</v>
      </c>
      <c r="X65">
        <v>-24</v>
      </c>
      <c r="Y65">
        <v>-1.5</v>
      </c>
      <c r="Z65">
        <v>23.09</v>
      </c>
      <c r="AA65">
        <v>28.86</v>
      </c>
      <c r="AB65">
        <v>0</v>
      </c>
      <c r="AC65">
        <v>28.86</v>
      </c>
    </row>
    <row r="66" spans="7:29">
      <c r="G66" t="s">
        <v>108</v>
      </c>
      <c r="H66" s="73">
        <v>56.76</v>
      </c>
      <c r="I66" s="46">
        <v>0</v>
      </c>
      <c r="J66" s="46">
        <v>28.86</v>
      </c>
      <c r="K66" s="46">
        <v>28.86</v>
      </c>
      <c r="L66" s="46">
        <v>23.09</v>
      </c>
      <c r="M66" s="74">
        <v>0</v>
      </c>
      <c r="N66" s="73">
        <v>0</v>
      </c>
      <c r="O66" s="46">
        <v>-13</v>
      </c>
      <c r="P66" s="46">
        <v>0</v>
      </c>
      <c r="Q66" s="46">
        <v>0</v>
      </c>
      <c r="R66" s="46">
        <v>0</v>
      </c>
      <c r="S66" s="74">
        <v>0</v>
      </c>
      <c r="U66" s="73">
        <v>-14.5</v>
      </c>
      <c r="V66" s="74">
        <v>137.57</v>
      </c>
      <c r="W66">
        <v>56.76</v>
      </c>
      <c r="X66">
        <v>-13</v>
      </c>
      <c r="Y66">
        <v>-1.5</v>
      </c>
      <c r="Z66">
        <v>23.09</v>
      </c>
      <c r="AA66">
        <v>28.86</v>
      </c>
      <c r="AB66">
        <v>0</v>
      </c>
      <c r="AC66">
        <v>28.86</v>
      </c>
    </row>
    <row r="67" spans="7:29">
      <c r="G67" t="s">
        <v>109</v>
      </c>
      <c r="H67" s="73">
        <v>134.68</v>
      </c>
      <c r="I67" s="46">
        <v>0</v>
      </c>
      <c r="J67" s="46">
        <v>48.1</v>
      </c>
      <c r="K67" s="46">
        <v>28.86</v>
      </c>
      <c r="L67" s="46">
        <v>8.66</v>
      </c>
      <c r="M67" s="74">
        <v>0</v>
      </c>
      <c r="N67" s="73">
        <v>0</v>
      </c>
      <c r="O67" s="46">
        <v>-40</v>
      </c>
      <c r="P67" s="46">
        <v>0</v>
      </c>
      <c r="Q67" s="46">
        <v>0</v>
      </c>
      <c r="R67" s="46">
        <v>0</v>
      </c>
      <c r="S67" s="74">
        <v>0</v>
      </c>
      <c r="U67" s="73">
        <v>-41.5</v>
      </c>
      <c r="V67" s="74">
        <v>220.3</v>
      </c>
      <c r="W67">
        <v>134.68</v>
      </c>
      <c r="X67">
        <v>-40</v>
      </c>
      <c r="Y67">
        <v>-1.5</v>
      </c>
      <c r="Z67">
        <v>8.66</v>
      </c>
      <c r="AA67">
        <v>28.86</v>
      </c>
      <c r="AB67">
        <v>0</v>
      </c>
      <c r="AC67">
        <v>48.1</v>
      </c>
    </row>
    <row r="68" spans="7:29">
      <c r="G68" t="s">
        <v>110</v>
      </c>
      <c r="H68" s="73">
        <v>151.03</v>
      </c>
      <c r="I68" s="46">
        <v>0</v>
      </c>
      <c r="J68" s="46">
        <v>52.91</v>
      </c>
      <c r="K68" s="46">
        <v>28.86</v>
      </c>
      <c r="L68" s="46">
        <v>8.66</v>
      </c>
      <c r="M68" s="74">
        <v>0</v>
      </c>
      <c r="N68" s="73">
        <v>0</v>
      </c>
      <c r="O68" s="46">
        <v>-37</v>
      </c>
      <c r="P68" s="46">
        <v>0</v>
      </c>
      <c r="Q68" s="46">
        <v>0</v>
      </c>
      <c r="R68" s="46">
        <v>0</v>
      </c>
      <c r="S68" s="74">
        <v>0</v>
      </c>
      <c r="U68" s="73">
        <v>-38.5</v>
      </c>
      <c r="V68" s="74">
        <v>241.46</v>
      </c>
      <c r="W68">
        <v>151.03</v>
      </c>
      <c r="X68">
        <v>-37</v>
      </c>
      <c r="Y68">
        <v>-1.5</v>
      </c>
      <c r="Z68">
        <v>8.66</v>
      </c>
      <c r="AA68">
        <v>28.86</v>
      </c>
      <c r="AB68">
        <v>0</v>
      </c>
      <c r="AC68">
        <v>52.91</v>
      </c>
    </row>
    <row r="69" spans="7:29">
      <c r="G69" t="s">
        <v>111</v>
      </c>
      <c r="H69" s="73">
        <v>166.42</v>
      </c>
      <c r="I69" s="46">
        <v>0</v>
      </c>
      <c r="J69" s="46">
        <v>19.239999999999998</v>
      </c>
      <c r="K69" s="46">
        <v>28.86</v>
      </c>
      <c r="L69" s="46">
        <v>9.6199999999999992</v>
      </c>
      <c r="M69" s="74">
        <v>0.28999999999999998</v>
      </c>
      <c r="N69" s="73">
        <v>0</v>
      </c>
      <c r="O69" s="46">
        <v>-46</v>
      </c>
      <c r="P69" s="46">
        <v>0</v>
      </c>
      <c r="Q69" s="46">
        <v>0</v>
      </c>
      <c r="R69" s="46">
        <v>0</v>
      </c>
      <c r="S69" s="74">
        <v>0</v>
      </c>
      <c r="U69" s="73">
        <v>-46.5</v>
      </c>
      <c r="V69" s="74">
        <v>224.43</v>
      </c>
      <c r="W69">
        <v>166.42</v>
      </c>
      <c r="X69">
        <v>-46</v>
      </c>
      <c r="Y69">
        <v>-0.5</v>
      </c>
      <c r="Z69">
        <v>9.6199999999999992</v>
      </c>
      <c r="AA69">
        <v>28.86</v>
      </c>
      <c r="AB69">
        <v>0.28999999999999998</v>
      </c>
      <c r="AC69">
        <v>19.239999999999998</v>
      </c>
    </row>
    <row r="70" spans="7:29">
      <c r="G70" t="s">
        <v>112</v>
      </c>
      <c r="H70" s="73">
        <v>99.05</v>
      </c>
      <c r="I70" s="46">
        <v>0</v>
      </c>
      <c r="J70" s="46">
        <v>45.34</v>
      </c>
      <c r="K70" s="46">
        <v>38.36</v>
      </c>
      <c r="L70" s="46">
        <v>10.47</v>
      </c>
      <c r="M70" s="74">
        <v>0.63</v>
      </c>
      <c r="N70" s="73">
        <v>0</v>
      </c>
      <c r="O70" s="46">
        <v>-17</v>
      </c>
      <c r="P70" s="46">
        <v>0</v>
      </c>
      <c r="Q70" s="46">
        <v>0</v>
      </c>
      <c r="R70" s="46">
        <v>0</v>
      </c>
      <c r="S70" s="74">
        <v>0</v>
      </c>
      <c r="U70" s="73">
        <v>-17.5</v>
      </c>
      <c r="V70" s="74">
        <v>193.85</v>
      </c>
      <c r="W70">
        <v>99.05</v>
      </c>
      <c r="X70">
        <v>-17</v>
      </c>
      <c r="Y70">
        <v>-0.5</v>
      </c>
      <c r="Z70">
        <v>10.47</v>
      </c>
      <c r="AA70">
        <v>38.36</v>
      </c>
      <c r="AB70">
        <v>0.63</v>
      </c>
      <c r="AC70">
        <v>45.34</v>
      </c>
    </row>
    <row r="71" spans="7:29">
      <c r="G71" t="s">
        <v>113</v>
      </c>
      <c r="H71" s="73">
        <v>0</v>
      </c>
      <c r="I71" s="46">
        <v>19.059999999999999</v>
      </c>
      <c r="J71" s="46">
        <v>47.64</v>
      </c>
      <c r="K71" s="46">
        <v>34.94</v>
      </c>
      <c r="L71" s="46">
        <v>12.07</v>
      </c>
      <c r="M71" s="74">
        <v>1.59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-0.5</v>
      </c>
      <c r="V71" s="74">
        <v>115.3</v>
      </c>
      <c r="W71">
        <v>0</v>
      </c>
      <c r="X71">
        <v>19.059999999999999</v>
      </c>
      <c r="Y71">
        <v>-0.5</v>
      </c>
      <c r="Z71">
        <v>12.07</v>
      </c>
      <c r="AA71">
        <v>34.94</v>
      </c>
      <c r="AB71">
        <v>1.59</v>
      </c>
      <c r="AC71">
        <v>47.64</v>
      </c>
    </row>
    <row r="72" spans="7:29">
      <c r="G72" t="s">
        <v>114</v>
      </c>
      <c r="H72" s="73">
        <v>39.770000000000003</v>
      </c>
      <c r="I72" s="46">
        <v>19.88</v>
      </c>
      <c r="J72" s="46">
        <v>79.55</v>
      </c>
      <c r="K72" s="46">
        <v>31.81</v>
      </c>
      <c r="L72" s="46">
        <v>6.63</v>
      </c>
      <c r="M72" s="74">
        <v>0.96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-0.5</v>
      </c>
      <c r="V72" s="74">
        <v>178.6</v>
      </c>
      <c r="W72">
        <v>39.770000000000003</v>
      </c>
      <c r="X72">
        <v>19.88</v>
      </c>
      <c r="Y72">
        <v>-0.5</v>
      </c>
      <c r="Z72">
        <v>6.63</v>
      </c>
      <c r="AA72">
        <v>31.81</v>
      </c>
      <c r="AB72">
        <v>0.96</v>
      </c>
      <c r="AC72">
        <v>79.55</v>
      </c>
    </row>
    <row r="73" spans="7:29">
      <c r="G73" t="s">
        <v>115</v>
      </c>
      <c r="H73" s="73">
        <v>21.48</v>
      </c>
      <c r="I73" s="46">
        <v>0</v>
      </c>
      <c r="J73" s="46">
        <v>41.73</v>
      </c>
      <c r="K73" s="46">
        <v>20.03</v>
      </c>
      <c r="L73" s="46">
        <v>4.8</v>
      </c>
      <c r="M73" s="74">
        <v>0.44</v>
      </c>
      <c r="N73" s="73">
        <v>0</v>
      </c>
      <c r="O73" s="46">
        <v>-20</v>
      </c>
      <c r="P73" s="46">
        <v>0</v>
      </c>
      <c r="Q73" s="46">
        <v>0</v>
      </c>
      <c r="R73" s="46">
        <v>0</v>
      </c>
      <c r="S73" s="74">
        <v>0</v>
      </c>
      <c r="U73" s="73">
        <v>-20.5</v>
      </c>
      <c r="V73" s="74">
        <v>88.48</v>
      </c>
      <c r="W73">
        <v>21.48</v>
      </c>
      <c r="X73">
        <v>-20</v>
      </c>
      <c r="Y73">
        <v>-0.5</v>
      </c>
      <c r="Z73">
        <v>4.8</v>
      </c>
      <c r="AA73">
        <v>20.03</v>
      </c>
      <c r="AB73">
        <v>0.44</v>
      </c>
      <c r="AC73">
        <v>41.73</v>
      </c>
    </row>
    <row r="74" spans="7:29">
      <c r="G74" t="s">
        <v>116</v>
      </c>
      <c r="H74" s="73">
        <v>27.25</v>
      </c>
      <c r="I74" s="46">
        <v>0</v>
      </c>
      <c r="J74" s="46">
        <v>47.27</v>
      </c>
      <c r="K74" s="46">
        <v>15.12</v>
      </c>
      <c r="L74" s="46">
        <v>3.93</v>
      </c>
      <c r="M74" s="74">
        <v>0.32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-0.5</v>
      </c>
      <c r="V74" s="74">
        <v>93.89</v>
      </c>
      <c r="W74">
        <v>27.25</v>
      </c>
      <c r="X74">
        <v>0</v>
      </c>
      <c r="Y74">
        <v>-0.5</v>
      </c>
      <c r="Z74">
        <v>3.93</v>
      </c>
      <c r="AA74">
        <v>15.12</v>
      </c>
      <c r="AB74">
        <v>0.32</v>
      </c>
      <c r="AC74">
        <v>47.27</v>
      </c>
    </row>
    <row r="75" spans="7:29">
      <c r="G75" t="s">
        <v>117</v>
      </c>
      <c r="H75" s="73">
        <v>63.97</v>
      </c>
      <c r="I75" s="46">
        <v>17.04</v>
      </c>
      <c r="J75" s="46">
        <v>77.45</v>
      </c>
      <c r="K75" s="46">
        <v>13.32</v>
      </c>
      <c r="L75" s="46">
        <v>4.03</v>
      </c>
      <c r="M75" s="74">
        <v>0.53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-0.5</v>
      </c>
      <c r="V75" s="74">
        <v>176.34</v>
      </c>
      <c r="W75">
        <v>63.97</v>
      </c>
      <c r="X75">
        <v>17.04</v>
      </c>
      <c r="Y75">
        <v>-0.5</v>
      </c>
      <c r="Z75">
        <v>4.03</v>
      </c>
      <c r="AA75">
        <v>13.32</v>
      </c>
      <c r="AB75">
        <v>0.53</v>
      </c>
      <c r="AC75">
        <v>77.45</v>
      </c>
    </row>
    <row r="76" spans="7:29">
      <c r="G76" t="s">
        <v>118</v>
      </c>
      <c r="H76" s="73">
        <v>58.71</v>
      </c>
      <c r="I76" s="46">
        <v>0</v>
      </c>
      <c r="J76" s="46">
        <v>90.86</v>
      </c>
      <c r="K76" s="46">
        <v>12.03</v>
      </c>
      <c r="L76" s="46">
        <v>3.64</v>
      </c>
      <c r="M76" s="74">
        <v>0.16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-0.5</v>
      </c>
      <c r="V76" s="74">
        <v>165.4</v>
      </c>
      <c r="W76">
        <v>58.71</v>
      </c>
      <c r="X76">
        <v>0</v>
      </c>
      <c r="Y76">
        <v>-0.5</v>
      </c>
      <c r="Z76">
        <v>3.64</v>
      </c>
      <c r="AA76">
        <v>12.03</v>
      </c>
      <c r="AB76">
        <v>0.16</v>
      </c>
      <c r="AC76">
        <v>90.86</v>
      </c>
    </row>
    <row r="77" spans="7:29">
      <c r="G77" t="s">
        <v>119</v>
      </c>
      <c r="H77" s="73">
        <v>37.659999999999997</v>
      </c>
      <c r="I77" s="46">
        <v>0</v>
      </c>
      <c r="J77" s="46">
        <v>52.32</v>
      </c>
      <c r="K77" s="46">
        <v>8.99</v>
      </c>
      <c r="L77" s="46">
        <v>2.83</v>
      </c>
      <c r="M77" s="74">
        <v>0.22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-0.5</v>
      </c>
      <c r="V77" s="74">
        <v>102.02</v>
      </c>
      <c r="W77">
        <v>37.659999999999997</v>
      </c>
      <c r="X77">
        <v>0</v>
      </c>
      <c r="Y77">
        <v>-0.5</v>
      </c>
      <c r="Z77">
        <v>2.83</v>
      </c>
      <c r="AA77">
        <v>8.99</v>
      </c>
      <c r="AB77">
        <v>0.22</v>
      </c>
      <c r="AC77">
        <v>52.32</v>
      </c>
    </row>
    <row r="78" spans="7:29">
      <c r="G78" t="s">
        <v>120</v>
      </c>
      <c r="H78" s="73">
        <v>44.45</v>
      </c>
      <c r="I78" s="46">
        <v>17.38</v>
      </c>
      <c r="J78" s="46">
        <v>65.8</v>
      </c>
      <c r="K78" s="46">
        <v>8.08</v>
      </c>
      <c r="L78" s="46">
        <v>2.54</v>
      </c>
      <c r="M78" s="74">
        <v>0.34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-0.5</v>
      </c>
      <c r="V78" s="74">
        <v>138.59</v>
      </c>
      <c r="W78">
        <v>44.45</v>
      </c>
      <c r="X78">
        <v>17.38</v>
      </c>
      <c r="Y78">
        <v>-0.5</v>
      </c>
      <c r="Z78">
        <v>2.54</v>
      </c>
      <c r="AA78">
        <v>8.08</v>
      </c>
      <c r="AB78">
        <v>0.34</v>
      </c>
      <c r="AC78">
        <v>65.8</v>
      </c>
    </row>
    <row r="79" spans="7:29">
      <c r="G79" t="s">
        <v>121</v>
      </c>
      <c r="H79" s="73">
        <v>58.22</v>
      </c>
      <c r="I79" s="46">
        <v>28.09</v>
      </c>
      <c r="J79" s="46">
        <v>63.21</v>
      </c>
      <c r="K79" s="46">
        <v>6.04</v>
      </c>
      <c r="L79" s="46">
        <v>1.96</v>
      </c>
      <c r="M79" s="74">
        <v>0.15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-0.5</v>
      </c>
      <c r="V79" s="74">
        <v>157.66999999999999</v>
      </c>
      <c r="W79">
        <v>58.22</v>
      </c>
      <c r="X79">
        <v>28.09</v>
      </c>
      <c r="Y79">
        <v>-0.5</v>
      </c>
      <c r="Z79">
        <v>1.96</v>
      </c>
      <c r="AA79">
        <v>6.04</v>
      </c>
      <c r="AB79">
        <v>0.15</v>
      </c>
      <c r="AC79">
        <v>63.21</v>
      </c>
    </row>
    <row r="80" spans="7:29">
      <c r="G80" t="s">
        <v>122</v>
      </c>
      <c r="H80" s="73">
        <v>59.66</v>
      </c>
      <c r="I80" s="46">
        <v>34.159999999999997</v>
      </c>
      <c r="J80" s="46">
        <v>49.34</v>
      </c>
      <c r="K80" s="46">
        <v>6.53</v>
      </c>
      <c r="L80" s="46">
        <v>2.13</v>
      </c>
      <c r="M80" s="74">
        <v>0.13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-0.5</v>
      </c>
      <c r="V80" s="74">
        <v>151.94999999999999</v>
      </c>
      <c r="W80">
        <v>59.66</v>
      </c>
      <c r="X80">
        <v>34.159999999999997</v>
      </c>
      <c r="Y80">
        <v>-0.5</v>
      </c>
      <c r="Z80">
        <v>2.13</v>
      </c>
      <c r="AA80">
        <v>6.53</v>
      </c>
      <c r="AB80">
        <v>0.13</v>
      </c>
      <c r="AC80">
        <v>49.34</v>
      </c>
    </row>
    <row r="81" spans="7:29">
      <c r="G81" t="s">
        <v>123</v>
      </c>
      <c r="H81" s="73">
        <v>114.92</v>
      </c>
      <c r="I81" s="46">
        <v>22.42</v>
      </c>
      <c r="J81" s="46">
        <v>44.85</v>
      </c>
      <c r="K81" s="46">
        <v>9.64</v>
      </c>
      <c r="L81" s="46">
        <v>2.8</v>
      </c>
      <c r="M81" s="74">
        <v>0.35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-0.5</v>
      </c>
      <c r="V81" s="74">
        <v>194.98</v>
      </c>
      <c r="W81">
        <v>114.92</v>
      </c>
      <c r="X81">
        <v>22.42</v>
      </c>
      <c r="Y81">
        <v>-0.5</v>
      </c>
      <c r="Z81">
        <v>2.8</v>
      </c>
      <c r="AA81">
        <v>9.64</v>
      </c>
      <c r="AB81">
        <v>0.35</v>
      </c>
      <c r="AC81">
        <v>44.85</v>
      </c>
    </row>
    <row r="82" spans="7:29">
      <c r="G82" t="s">
        <v>124</v>
      </c>
      <c r="H82" s="73">
        <v>111.22</v>
      </c>
      <c r="I82" s="46">
        <v>0</v>
      </c>
      <c r="J82" s="46">
        <v>46.2</v>
      </c>
      <c r="K82" s="46">
        <v>8.77</v>
      </c>
      <c r="L82" s="46">
        <v>2.89</v>
      </c>
      <c r="M82" s="74">
        <v>0.34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-0.5</v>
      </c>
      <c r="V82" s="74">
        <v>169.42</v>
      </c>
      <c r="W82">
        <v>111.22</v>
      </c>
      <c r="X82">
        <v>0</v>
      </c>
      <c r="Y82">
        <v>-0.5</v>
      </c>
      <c r="Z82">
        <v>2.89</v>
      </c>
      <c r="AA82">
        <v>8.77</v>
      </c>
      <c r="AB82">
        <v>0.34</v>
      </c>
      <c r="AC82">
        <v>46.2</v>
      </c>
    </row>
    <row r="83" spans="7:29">
      <c r="G83" t="s">
        <v>125</v>
      </c>
      <c r="H83" s="73">
        <v>100.59</v>
      </c>
      <c r="I83" s="46">
        <v>0</v>
      </c>
      <c r="J83" s="46">
        <v>47.01</v>
      </c>
      <c r="K83" s="46">
        <v>8.4700000000000006</v>
      </c>
      <c r="L83" s="46">
        <v>4.7</v>
      </c>
      <c r="M83" s="74">
        <v>0.38</v>
      </c>
      <c r="N83" s="73">
        <v>0</v>
      </c>
      <c r="O83" s="46">
        <v>-78</v>
      </c>
      <c r="P83" s="46">
        <v>0</v>
      </c>
      <c r="Q83" s="46">
        <v>0</v>
      </c>
      <c r="R83" s="46">
        <v>0</v>
      </c>
      <c r="S83" s="74">
        <v>0</v>
      </c>
      <c r="U83" s="73">
        <v>-78.5</v>
      </c>
      <c r="V83" s="74">
        <v>161.15</v>
      </c>
      <c r="W83">
        <v>100.59</v>
      </c>
      <c r="X83">
        <v>-78</v>
      </c>
      <c r="Y83">
        <v>-0.5</v>
      </c>
      <c r="Z83">
        <v>4.7</v>
      </c>
      <c r="AA83">
        <v>8.4700000000000006</v>
      </c>
      <c r="AB83">
        <v>0.38</v>
      </c>
      <c r="AC83">
        <v>47.01</v>
      </c>
    </row>
    <row r="84" spans="7:29">
      <c r="G84" t="s">
        <v>126</v>
      </c>
      <c r="H84" s="73">
        <v>107.91</v>
      </c>
      <c r="I84" s="46">
        <v>0</v>
      </c>
      <c r="J84" s="46">
        <v>7.18</v>
      </c>
      <c r="K84" s="46">
        <v>10.33</v>
      </c>
      <c r="L84" s="46">
        <v>5.17</v>
      </c>
      <c r="M84" s="74">
        <v>0.4</v>
      </c>
      <c r="N84" s="73">
        <v>0</v>
      </c>
      <c r="O84" s="46">
        <v>-83</v>
      </c>
      <c r="P84" s="46">
        <v>0</v>
      </c>
      <c r="Q84" s="46">
        <v>0</v>
      </c>
      <c r="R84" s="46">
        <v>0</v>
      </c>
      <c r="S84" s="74">
        <v>0</v>
      </c>
      <c r="U84" s="73">
        <v>-83.5</v>
      </c>
      <c r="V84" s="74">
        <v>130.99</v>
      </c>
      <c r="W84">
        <v>107.91</v>
      </c>
      <c r="X84">
        <v>-83</v>
      </c>
      <c r="Y84">
        <v>-0.5</v>
      </c>
      <c r="Z84">
        <v>5.17</v>
      </c>
      <c r="AA84">
        <v>10.33</v>
      </c>
      <c r="AB84">
        <v>0.4</v>
      </c>
      <c r="AC84">
        <v>7.18</v>
      </c>
    </row>
    <row r="85" spans="7:29">
      <c r="G85" t="s">
        <v>127</v>
      </c>
      <c r="H85" s="73">
        <v>164.14</v>
      </c>
      <c r="I85" s="46">
        <v>0</v>
      </c>
      <c r="J85" s="46">
        <v>0</v>
      </c>
      <c r="K85" s="46">
        <v>24.25</v>
      </c>
      <c r="L85" s="46">
        <v>30.41</v>
      </c>
      <c r="M85" s="74">
        <v>0.56000000000000005</v>
      </c>
      <c r="N85" s="73">
        <v>0</v>
      </c>
      <c r="O85" s="46">
        <v>-31</v>
      </c>
      <c r="P85" s="46">
        <v>-10</v>
      </c>
      <c r="Q85" s="46">
        <v>0</v>
      </c>
      <c r="R85" s="46">
        <v>0</v>
      </c>
      <c r="S85" s="74">
        <v>0</v>
      </c>
      <c r="U85" s="73">
        <v>-41.5</v>
      </c>
      <c r="V85" s="74">
        <v>219.36</v>
      </c>
      <c r="W85">
        <v>164.14</v>
      </c>
      <c r="X85">
        <v>-31</v>
      </c>
      <c r="Y85">
        <v>-0.5</v>
      </c>
      <c r="Z85">
        <v>30.41</v>
      </c>
      <c r="AA85">
        <v>24.25</v>
      </c>
      <c r="AB85">
        <v>0.56000000000000005</v>
      </c>
      <c r="AC85">
        <v>-10</v>
      </c>
    </row>
    <row r="86" spans="7:29">
      <c r="G86" t="s">
        <v>128</v>
      </c>
      <c r="H86" s="73">
        <v>143.33000000000001</v>
      </c>
      <c r="I86" s="46">
        <v>0</v>
      </c>
      <c r="J86" s="46">
        <v>0</v>
      </c>
      <c r="K86" s="46">
        <v>19.239999999999998</v>
      </c>
      <c r="L86" s="46">
        <v>30.98</v>
      </c>
      <c r="M86" s="74">
        <v>0.28999999999999998</v>
      </c>
      <c r="N86" s="73">
        <v>0</v>
      </c>
      <c r="O86" s="46">
        <v>-33</v>
      </c>
      <c r="P86" s="46">
        <v>-10</v>
      </c>
      <c r="Q86" s="46">
        <v>0</v>
      </c>
      <c r="R86" s="46">
        <v>0</v>
      </c>
      <c r="S86" s="74">
        <v>0</v>
      </c>
      <c r="U86" s="73">
        <v>-43.5</v>
      </c>
      <c r="V86" s="74">
        <v>193.84</v>
      </c>
      <c r="W86">
        <v>143.33000000000001</v>
      </c>
      <c r="X86">
        <v>-33</v>
      </c>
      <c r="Y86">
        <v>-0.5</v>
      </c>
      <c r="Z86">
        <v>30.98</v>
      </c>
      <c r="AA86">
        <v>19.239999999999998</v>
      </c>
      <c r="AB86">
        <v>0.28999999999999998</v>
      </c>
      <c r="AC86">
        <v>-10</v>
      </c>
    </row>
    <row r="87" spans="7:29">
      <c r="G87" t="s">
        <v>129</v>
      </c>
      <c r="H87" s="73">
        <v>133.71</v>
      </c>
      <c r="I87" s="46">
        <v>0</v>
      </c>
      <c r="J87" s="46">
        <v>43.29</v>
      </c>
      <c r="K87" s="46">
        <v>12.51</v>
      </c>
      <c r="L87" s="46">
        <v>30.5</v>
      </c>
      <c r="M87" s="74">
        <v>0</v>
      </c>
      <c r="N87" s="73">
        <v>0</v>
      </c>
      <c r="O87" s="46">
        <v>-14</v>
      </c>
      <c r="P87" s="46">
        <v>0</v>
      </c>
      <c r="Q87" s="46">
        <v>0</v>
      </c>
      <c r="R87" s="46">
        <v>0</v>
      </c>
      <c r="S87" s="74">
        <v>0</v>
      </c>
      <c r="U87" s="73">
        <v>-14.5</v>
      </c>
      <c r="V87" s="74">
        <v>220.01</v>
      </c>
      <c r="W87">
        <v>133.71</v>
      </c>
      <c r="X87">
        <v>-14</v>
      </c>
      <c r="Y87">
        <v>-0.5</v>
      </c>
      <c r="Z87">
        <v>30.5</v>
      </c>
      <c r="AA87">
        <v>12.51</v>
      </c>
      <c r="AB87">
        <v>0</v>
      </c>
      <c r="AC87">
        <v>43.29</v>
      </c>
    </row>
    <row r="88" spans="7:29">
      <c r="G88" t="s">
        <v>130</v>
      </c>
      <c r="H88" s="73">
        <v>136.61000000000001</v>
      </c>
      <c r="I88" s="46">
        <v>0</v>
      </c>
      <c r="J88" s="46">
        <v>33.67</v>
      </c>
      <c r="K88" s="46">
        <v>15.39</v>
      </c>
      <c r="L88" s="46">
        <v>30.01</v>
      </c>
      <c r="M88" s="74">
        <v>4.8099999999999996</v>
      </c>
      <c r="N88" s="73">
        <v>0</v>
      </c>
      <c r="O88" s="46">
        <v>-9</v>
      </c>
      <c r="P88" s="46">
        <v>0</v>
      </c>
      <c r="Q88" s="46">
        <v>0</v>
      </c>
      <c r="R88" s="46">
        <v>0</v>
      </c>
      <c r="S88" s="74">
        <v>0</v>
      </c>
      <c r="U88" s="73">
        <v>-9.5</v>
      </c>
      <c r="V88" s="74">
        <v>220.49</v>
      </c>
      <c r="W88">
        <v>136.61000000000001</v>
      </c>
      <c r="X88">
        <v>-9</v>
      </c>
      <c r="Y88">
        <v>-0.5</v>
      </c>
      <c r="Z88">
        <v>30.01</v>
      </c>
      <c r="AA88">
        <v>15.39</v>
      </c>
      <c r="AB88">
        <v>4.8099999999999996</v>
      </c>
      <c r="AC88">
        <v>33.67</v>
      </c>
    </row>
    <row r="89" spans="7:29">
      <c r="G89" t="s">
        <v>131</v>
      </c>
      <c r="H89" s="73">
        <v>108.71</v>
      </c>
      <c r="I89" s="46">
        <v>0</v>
      </c>
      <c r="J89" s="46">
        <v>62.53</v>
      </c>
      <c r="K89" s="46">
        <v>13.47</v>
      </c>
      <c r="L89" s="46">
        <v>28.57</v>
      </c>
      <c r="M89" s="74">
        <v>0</v>
      </c>
      <c r="N89" s="73">
        <v>0</v>
      </c>
      <c r="O89" s="46">
        <v>-30</v>
      </c>
      <c r="P89" s="46">
        <v>0</v>
      </c>
      <c r="Q89" s="46">
        <v>0</v>
      </c>
      <c r="R89" s="46">
        <v>0</v>
      </c>
      <c r="S89" s="74">
        <v>0</v>
      </c>
      <c r="U89" s="73">
        <v>-30.5</v>
      </c>
      <c r="V89" s="74">
        <v>213.28</v>
      </c>
      <c r="W89">
        <v>108.71</v>
      </c>
      <c r="X89">
        <v>-30</v>
      </c>
      <c r="Y89">
        <v>-0.5</v>
      </c>
      <c r="Z89">
        <v>28.57</v>
      </c>
      <c r="AA89">
        <v>13.47</v>
      </c>
      <c r="AB89">
        <v>0</v>
      </c>
      <c r="AC89">
        <v>62.53</v>
      </c>
    </row>
    <row r="90" spans="7:29">
      <c r="G90" t="s">
        <v>132</v>
      </c>
      <c r="H90" s="73">
        <v>104.86</v>
      </c>
      <c r="I90" s="46">
        <v>0</v>
      </c>
      <c r="J90" s="46">
        <v>52.91</v>
      </c>
      <c r="K90" s="46">
        <v>10.58</v>
      </c>
      <c r="L90" s="46">
        <v>27.51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-0.5</v>
      </c>
      <c r="V90" s="74">
        <v>195.86</v>
      </c>
      <c r="W90">
        <v>104.86</v>
      </c>
      <c r="X90">
        <v>0</v>
      </c>
      <c r="Y90">
        <v>-0.5</v>
      </c>
      <c r="Z90">
        <v>27.51</v>
      </c>
      <c r="AA90">
        <v>10.58</v>
      </c>
      <c r="AB90">
        <v>0</v>
      </c>
      <c r="AC90">
        <v>52.91</v>
      </c>
    </row>
    <row r="91" spans="7:29">
      <c r="G91" t="s">
        <v>133</v>
      </c>
      <c r="H91" s="73">
        <v>61.58</v>
      </c>
      <c r="I91" s="46">
        <v>0</v>
      </c>
      <c r="J91" s="46">
        <v>6.73</v>
      </c>
      <c r="K91" s="46">
        <v>16.350000000000001</v>
      </c>
      <c r="L91" s="46">
        <v>25.2</v>
      </c>
      <c r="M91" s="74">
        <v>0</v>
      </c>
      <c r="N91" s="73">
        <v>0</v>
      </c>
      <c r="O91" s="46">
        <v>-50</v>
      </c>
      <c r="P91" s="46">
        <v>0</v>
      </c>
      <c r="Q91" s="46">
        <v>0</v>
      </c>
      <c r="R91" s="46">
        <v>0</v>
      </c>
      <c r="S91" s="74">
        <v>0</v>
      </c>
      <c r="U91" s="73">
        <v>-50.5</v>
      </c>
      <c r="V91" s="74">
        <v>109.86</v>
      </c>
      <c r="W91">
        <v>61.58</v>
      </c>
      <c r="X91">
        <v>-50</v>
      </c>
      <c r="Y91">
        <v>-0.5</v>
      </c>
      <c r="Z91">
        <v>25.2</v>
      </c>
      <c r="AA91">
        <v>16.350000000000001</v>
      </c>
      <c r="AB91">
        <v>0</v>
      </c>
      <c r="AC91">
        <v>6.73</v>
      </c>
    </row>
    <row r="92" spans="7:29">
      <c r="G92" t="s">
        <v>134</v>
      </c>
      <c r="H92" s="73">
        <v>54.83</v>
      </c>
      <c r="I92" s="46">
        <v>0</v>
      </c>
      <c r="J92" s="46">
        <v>4.8099999999999996</v>
      </c>
      <c r="K92" s="46">
        <v>14.43</v>
      </c>
      <c r="L92" s="46">
        <v>23.38</v>
      </c>
      <c r="M92" s="74">
        <v>0</v>
      </c>
      <c r="N92" s="73">
        <v>0</v>
      </c>
      <c r="O92" s="46">
        <v>-30</v>
      </c>
      <c r="P92" s="46">
        <v>0</v>
      </c>
      <c r="Q92" s="46">
        <v>0</v>
      </c>
      <c r="R92" s="46">
        <v>0</v>
      </c>
      <c r="S92" s="74">
        <v>0</v>
      </c>
      <c r="U92" s="73">
        <v>-30.5</v>
      </c>
      <c r="V92" s="74">
        <v>97.45</v>
      </c>
      <c r="W92">
        <v>54.83</v>
      </c>
      <c r="X92">
        <v>-30</v>
      </c>
      <c r="Y92">
        <v>-0.5</v>
      </c>
      <c r="Z92">
        <v>23.38</v>
      </c>
      <c r="AA92">
        <v>14.43</v>
      </c>
      <c r="AB92">
        <v>0</v>
      </c>
      <c r="AC92">
        <v>4.8099999999999996</v>
      </c>
    </row>
    <row r="93" spans="7:29">
      <c r="G93" t="s">
        <v>135</v>
      </c>
      <c r="H93" s="73">
        <v>40.4</v>
      </c>
      <c r="I93" s="46">
        <v>0</v>
      </c>
      <c r="J93" s="46">
        <v>0</v>
      </c>
      <c r="K93" s="46">
        <v>20.2</v>
      </c>
      <c r="L93" s="46">
        <v>22.13</v>
      </c>
      <c r="M93" s="74">
        <v>0</v>
      </c>
      <c r="N93" s="73">
        <v>0</v>
      </c>
      <c r="O93" s="46">
        <v>-15</v>
      </c>
      <c r="P93" s="46">
        <v>0</v>
      </c>
      <c r="Q93" s="46">
        <v>0</v>
      </c>
      <c r="R93" s="46">
        <v>0</v>
      </c>
      <c r="S93" s="74">
        <v>0</v>
      </c>
      <c r="U93" s="73">
        <v>-15.5</v>
      </c>
      <c r="V93" s="74">
        <v>82.73</v>
      </c>
      <c r="W93">
        <v>40.4</v>
      </c>
      <c r="X93">
        <v>-15</v>
      </c>
      <c r="Y93">
        <v>-0.5</v>
      </c>
      <c r="Z93">
        <v>22.13</v>
      </c>
      <c r="AA93">
        <v>20.2</v>
      </c>
      <c r="AB93">
        <v>0</v>
      </c>
      <c r="AC93">
        <v>0</v>
      </c>
    </row>
    <row r="94" spans="7:29">
      <c r="G94" t="s">
        <v>136</v>
      </c>
      <c r="H94" s="73">
        <v>45.21</v>
      </c>
      <c r="I94" s="46">
        <v>0</v>
      </c>
      <c r="J94" s="46">
        <v>4.8099999999999996</v>
      </c>
      <c r="K94" s="46">
        <v>19.239999999999998</v>
      </c>
      <c r="L94" s="46">
        <v>20.3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-0.5</v>
      </c>
      <c r="V94" s="74">
        <v>89.56</v>
      </c>
      <c r="W94">
        <v>45.21</v>
      </c>
      <c r="X94">
        <v>0</v>
      </c>
      <c r="Y94">
        <v>-0.5</v>
      </c>
      <c r="Z94">
        <v>20.3</v>
      </c>
      <c r="AA94">
        <v>19.239999999999998</v>
      </c>
      <c r="AB94">
        <v>0</v>
      </c>
      <c r="AC94">
        <v>4.8099999999999996</v>
      </c>
    </row>
    <row r="95" spans="7:29">
      <c r="G95" t="s">
        <v>137</v>
      </c>
      <c r="H95" s="73">
        <v>11.54</v>
      </c>
      <c r="I95" s="46">
        <v>0</v>
      </c>
      <c r="J95" s="46">
        <v>0</v>
      </c>
      <c r="K95" s="46">
        <v>0</v>
      </c>
      <c r="L95" s="46">
        <v>18.37</v>
      </c>
      <c r="M95" s="74">
        <v>0.1</v>
      </c>
      <c r="N95" s="73">
        <v>0</v>
      </c>
      <c r="O95" s="46">
        <v>0</v>
      </c>
      <c r="P95" s="46">
        <v>-15</v>
      </c>
      <c r="Q95" s="46">
        <v>0</v>
      </c>
      <c r="R95" s="46">
        <v>0</v>
      </c>
      <c r="S95" s="74">
        <v>0</v>
      </c>
      <c r="U95" s="73">
        <v>-15.5</v>
      </c>
      <c r="V95" s="74">
        <v>30.01</v>
      </c>
      <c r="W95">
        <v>11.54</v>
      </c>
      <c r="X95">
        <v>0</v>
      </c>
      <c r="Y95">
        <v>-0.5</v>
      </c>
      <c r="Z95">
        <v>18.37</v>
      </c>
      <c r="AA95">
        <v>0</v>
      </c>
      <c r="AB95">
        <v>0.1</v>
      </c>
      <c r="AC95">
        <v>-15</v>
      </c>
    </row>
    <row r="96" spans="7:29">
      <c r="G96" t="s">
        <v>138</v>
      </c>
      <c r="H96" s="73">
        <v>18.28</v>
      </c>
      <c r="I96" s="46">
        <v>0</v>
      </c>
      <c r="J96" s="46">
        <v>0</v>
      </c>
      <c r="K96" s="46">
        <v>0</v>
      </c>
      <c r="L96" s="46">
        <v>16.93</v>
      </c>
      <c r="M96" s="74">
        <v>0.1</v>
      </c>
      <c r="N96" s="73">
        <v>0</v>
      </c>
      <c r="O96" s="46">
        <v>0</v>
      </c>
      <c r="P96" s="46">
        <v>-25</v>
      </c>
      <c r="Q96" s="46">
        <v>0</v>
      </c>
      <c r="R96" s="46">
        <v>0</v>
      </c>
      <c r="S96" s="74">
        <v>0</v>
      </c>
      <c r="U96" s="73">
        <v>-25.5</v>
      </c>
      <c r="V96" s="74">
        <v>35.31</v>
      </c>
      <c r="W96">
        <v>18.28</v>
      </c>
      <c r="X96">
        <v>0</v>
      </c>
      <c r="Y96">
        <v>-0.5</v>
      </c>
      <c r="Z96">
        <v>16.93</v>
      </c>
      <c r="AA96">
        <v>0</v>
      </c>
      <c r="AB96">
        <v>0.1</v>
      </c>
      <c r="AC96">
        <v>-25</v>
      </c>
    </row>
    <row r="97" spans="1:83">
      <c r="G97" t="s">
        <v>139</v>
      </c>
      <c r="H97" s="73">
        <v>27.9</v>
      </c>
      <c r="I97" s="46">
        <v>0</v>
      </c>
      <c r="J97" s="46">
        <v>0</v>
      </c>
      <c r="K97" s="46">
        <v>0</v>
      </c>
      <c r="L97" s="46">
        <v>15.87</v>
      </c>
      <c r="M97" s="74">
        <v>0</v>
      </c>
      <c r="N97" s="73">
        <v>0</v>
      </c>
      <c r="O97" s="46">
        <v>-15</v>
      </c>
      <c r="P97" s="46">
        <v>0</v>
      </c>
      <c r="Q97" s="46">
        <v>0</v>
      </c>
      <c r="R97" s="46">
        <v>0</v>
      </c>
      <c r="S97" s="74">
        <v>0</v>
      </c>
      <c r="U97" s="73">
        <v>-15.5</v>
      </c>
      <c r="V97" s="74">
        <v>43.77</v>
      </c>
      <c r="W97">
        <v>27.9</v>
      </c>
      <c r="X97">
        <v>-15</v>
      </c>
      <c r="Y97">
        <v>-0.5</v>
      </c>
      <c r="Z97">
        <v>15.87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27.9</v>
      </c>
      <c r="I98" s="46">
        <v>0</v>
      </c>
      <c r="J98" s="46">
        <v>14.43</v>
      </c>
      <c r="K98" s="46">
        <v>0</v>
      </c>
      <c r="L98" s="46">
        <v>15.39</v>
      </c>
      <c r="M98" s="74">
        <v>0</v>
      </c>
      <c r="N98" s="73">
        <v>0</v>
      </c>
      <c r="O98" s="46">
        <v>-15</v>
      </c>
      <c r="P98" s="46">
        <v>0</v>
      </c>
      <c r="Q98" s="46">
        <v>0</v>
      </c>
      <c r="R98" s="46">
        <v>0</v>
      </c>
      <c r="S98" s="74">
        <v>0</v>
      </c>
      <c r="U98" s="73">
        <v>-15.5</v>
      </c>
      <c r="V98" s="74">
        <v>57.72</v>
      </c>
      <c r="W98">
        <v>27.9</v>
      </c>
      <c r="X98">
        <v>-15</v>
      </c>
      <c r="Y98">
        <v>-0.5</v>
      </c>
      <c r="Z98">
        <v>15.39</v>
      </c>
      <c r="AA98">
        <v>0</v>
      </c>
      <c r="AB98">
        <v>0</v>
      </c>
      <c r="AC98">
        <v>14.43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1.6692349999999996</v>
      </c>
      <c r="I99" s="69">
        <f t="shared" ref="I99:BQ99" si="1">SUM(I3:I98)/4000</f>
        <v>9.1964999999999991E-2</v>
      </c>
      <c r="J99" s="69">
        <f t="shared" si="1"/>
        <v>1.0916150000000007</v>
      </c>
      <c r="K99" s="69">
        <f t="shared" si="1"/>
        <v>0.26439000000000007</v>
      </c>
      <c r="L99" s="69">
        <f t="shared" si="1"/>
        <v>0.29703750000000007</v>
      </c>
      <c r="M99" s="69">
        <f t="shared" si="1"/>
        <v>3.7274999999999999E-3</v>
      </c>
      <c r="N99" s="68">
        <f t="shared" si="1"/>
        <v>-0.23549999999999999</v>
      </c>
      <c r="O99" s="69">
        <f t="shared" si="1"/>
        <v>-0.78125</v>
      </c>
      <c r="P99" s="69">
        <f t="shared" si="1"/>
        <v>-0.2225</v>
      </c>
      <c r="Q99" s="69">
        <f t="shared" si="1"/>
        <v>-0.14274999999999999</v>
      </c>
      <c r="R99" s="69">
        <f t="shared" si="1"/>
        <v>0</v>
      </c>
      <c r="S99" s="70">
        <f t="shared" si="1"/>
        <v>0</v>
      </c>
      <c r="U99" s="68">
        <f t="shared" si="1"/>
        <v>-1.41825</v>
      </c>
      <c r="V99" s="70">
        <f t="shared" si="1"/>
        <v>3.4179699999999995</v>
      </c>
      <c r="W99">
        <f t="shared" si="1"/>
        <v>1.433735</v>
      </c>
      <c r="X99">
        <f t="shared" si="1"/>
        <v>-0.68928500000000004</v>
      </c>
      <c r="Y99">
        <f t="shared" si="1"/>
        <v>-3.6249999999999998E-2</v>
      </c>
      <c r="Z99">
        <f t="shared" si="1"/>
        <v>0.29703750000000007</v>
      </c>
      <c r="AA99">
        <f t="shared" si="1"/>
        <v>0.1216400000000001</v>
      </c>
      <c r="AB99">
        <f t="shared" si="1"/>
        <v>3.7274999999999999E-3</v>
      </c>
      <c r="AC99">
        <f t="shared" si="1"/>
        <v>0.86911499999999997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6.65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6.65</v>
      </c>
      <c r="W27">
        <v>0</v>
      </c>
      <c r="X27">
        <v>0</v>
      </c>
      <c r="Y27">
        <v>6.65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5.62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5.62</v>
      </c>
      <c r="W28">
        <v>0</v>
      </c>
      <c r="X28">
        <v>0</v>
      </c>
      <c r="Y28">
        <v>5.62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0.71</v>
      </c>
      <c r="L29" s="46">
        <v>1.29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</v>
      </c>
      <c r="W29">
        <v>0</v>
      </c>
      <c r="X29">
        <v>0</v>
      </c>
      <c r="Y29">
        <v>1.29</v>
      </c>
      <c r="Z29">
        <v>0.71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0.73</v>
      </c>
      <c r="L30" s="46">
        <v>1.1000000000000001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1.83</v>
      </c>
      <c r="W30">
        <v>0</v>
      </c>
      <c r="X30">
        <v>0</v>
      </c>
      <c r="Y30">
        <v>1.1000000000000001</v>
      </c>
      <c r="Z30">
        <v>0.73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0.82</v>
      </c>
      <c r="L31" s="46">
        <v>0.83</v>
      </c>
      <c r="M31" s="74">
        <v>0.05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1.7</v>
      </c>
      <c r="W31">
        <v>0</v>
      </c>
      <c r="X31">
        <v>0</v>
      </c>
      <c r="Y31">
        <v>0.83</v>
      </c>
      <c r="Z31">
        <v>0.82</v>
      </c>
      <c r="AA31">
        <v>0.05</v>
      </c>
    </row>
    <row r="32" spans="7:27">
      <c r="G32" t="s">
        <v>74</v>
      </c>
      <c r="H32" s="73">
        <v>7.99</v>
      </c>
      <c r="I32" s="46">
        <v>0.98</v>
      </c>
      <c r="J32" s="46">
        <v>0</v>
      </c>
      <c r="K32" s="46">
        <v>0.92</v>
      </c>
      <c r="L32" s="46">
        <v>0.61</v>
      </c>
      <c r="M32" s="74">
        <v>0.01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10.51</v>
      </c>
      <c r="W32">
        <v>7.99</v>
      </c>
      <c r="X32">
        <v>0.98</v>
      </c>
      <c r="Y32">
        <v>0.61</v>
      </c>
      <c r="Z32">
        <v>0.92</v>
      </c>
      <c r="AA32">
        <v>0.01</v>
      </c>
    </row>
    <row r="33" spans="7:27">
      <c r="G33" t="s">
        <v>75</v>
      </c>
      <c r="H33" s="73">
        <v>13.57</v>
      </c>
      <c r="I33" s="46">
        <v>2.15</v>
      </c>
      <c r="J33" s="46">
        <v>0</v>
      </c>
      <c r="K33" s="46">
        <v>0.71</v>
      </c>
      <c r="L33" s="46">
        <v>0.39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16.82</v>
      </c>
      <c r="W33">
        <v>13.57</v>
      </c>
      <c r="X33">
        <v>2.15</v>
      </c>
      <c r="Y33">
        <v>0.39</v>
      </c>
      <c r="Z33">
        <v>0.71</v>
      </c>
      <c r="AA33">
        <v>0</v>
      </c>
    </row>
    <row r="34" spans="7:27">
      <c r="G34" t="s">
        <v>76</v>
      </c>
      <c r="H34" s="73">
        <v>20.170000000000002</v>
      </c>
      <c r="I34" s="46">
        <v>2.66</v>
      </c>
      <c r="J34" s="46">
        <v>0</v>
      </c>
      <c r="K34" s="46">
        <v>0.89</v>
      </c>
      <c r="L34" s="46">
        <v>0.38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24.1</v>
      </c>
      <c r="W34">
        <v>20.170000000000002</v>
      </c>
      <c r="X34">
        <v>2.66</v>
      </c>
      <c r="Y34">
        <v>0.38</v>
      </c>
      <c r="Z34">
        <v>0.89</v>
      </c>
      <c r="AA34">
        <v>0</v>
      </c>
    </row>
    <row r="35" spans="7:27">
      <c r="G35" t="s">
        <v>77</v>
      </c>
      <c r="H35" s="73">
        <v>30.52</v>
      </c>
      <c r="I35" s="46">
        <v>2.44</v>
      </c>
      <c r="J35" s="46">
        <v>0</v>
      </c>
      <c r="K35" s="46">
        <v>1.66</v>
      </c>
      <c r="L35" s="46">
        <v>0.55000000000000004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35.17</v>
      </c>
      <c r="W35">
        <v>30.52</v>
      </c>
      <c r="X35">
        <v>2.44</v>
      </c>
      <c r="Y35">
        <v>0.55000000000000004</v>
      </c>
      <c r="Z35">
        <v>1.66</v>
      </c>
      <c r="AA35">
        <v>0</v>
      </c>
    </row>
    <row r="36" spans="7:27">
      <c r="G36" t="s">
        <v>78</v>
      </c>
      <c r="H36" s="73">
        <v>42.15</v>
      </c>
      <c r="I36" s="46">
        <v>3.72</v>
      </c>
      <c r="J36" s="46">
        <v>0</v>
      </c>
      <c r="K36" s="46">
        <v>2.09</v>
      </c>
      <c r="L36" s="46">
        <v>0.65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48.61</v>
      </c>
      <c r="W36">
        <v>42.15</v>
      </c>
      <c r="X36">
        <v>3.72</v>
      </c>
      <c r="Y36">
        <v>0.65</v>
      </c>
      <c r="Z36">
        <v>2.09</v>
      </c>
      <c r="AA36">
        <v>0</v>
      </c>
    </row>
    <row r="37" spans="7:27">
      <c r="G37" t="s">
        <v>79</v>
      </c>
      <c r="H37" s="73">
        <v>92.97</v>
      </c>
      <c r="I37" s="46">
        <v>5.6</v>
      </c>
      <c r="J37" s="46">
        <v>0</v>
      </c>
      <c r="K37" s="46">
        <v>3.65</v>
      </c>
      <c r="L37" s="46">
        <v>1.04</v>
      </c>
      <c r="M37" s="74">
        <v>0.03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103.29</v>
      </c>
      <c r="W37">
        <v>92.97</v>
      </c>
      <c r="X37">
        <v>5.6</v>
      </c>
      <c r="Y37">
        <v>1.04</v>
      </c>
      <c r="Z37">
        <v>3.65</v>
      </c>
      <c r="AA37">
        <v>0.03</v>
      </c>
    </row>
    <row r="38" spans="7:27">
      <c r="G38" t="s">
        <v>80</v>
      </c>
      <c r="H38" s="73">
        <v>106.43</v>
      </c>
      <c r="I38" s="46">
        <v>4.43</v>
      </c>
      <c r="J38" s="46">
        <v>0</v>
      </c>
      <c r="K38" s="46">
        <v>4.28</v>
      </c>
      <c r="L38" s="46">
        <v>1.22</v>
      </c>
      <c r="M38" s="74">
        <v>0.14000000000000001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116.5</v>
      </c>
      <c r="W38">
        <v>106.43</v>
      </c>
      <c r="X38">
        <v>4.43</v>
      </c>
      <c r="Y38">
        <v>1.22</v>
      </c>
      <c r="Z38">
        <v>4.28</v>
      </c>
      <c r="AA38">
        <v>0.14000000000000001</v>
      </c>
    </row>
    <row r="39" spans="7:27">
      <c r="G39" t="s">
        <v>81</v>
      </c>
      <c r="H39" s="73">
        <v>105.36</v>
      </c>
      <c r="I39" s="46">
        <v>9.0500000000000007</v>
      </c>
      <c r="J39" s="46">
        <v>0</v>
      </c>
      <c r="K39" s="46">
        <v>10.37</v>
      </c>
      <c r="L39" s="46">
        <v>2.71</v>
      </c>
      <c r="M39" s="74">
        <v>0.21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127.7</v>
      </c>
      <c r="W39">
        <v>105.36</v>
      </c>
      <c r="X39">
        <v>9.0500000000000007</v>
      </c>
      <c r="Y39">
        <v>2.71</v>
      </c>
      <c r="Z39">
        <v>10.37</v>
      </c>
      <c r="AA39">
        <v>0.21</v>
      </c>
    </row>
    <row r="40" spans="7:27">
      <c r="G40" t="s">
        <v>82</v>
      </c>
      <c r="H40" s="73">
        <v>112.82</v>
      </c>
      <c r="I40" s="46">
        <v>10.99</v>
      </c>
      <c r="J40" s="46">
        <v>0</v>
      </c>
      <c r="K40" s="46">
        <v>11.91</v>
      </c>
      <c r="L40" s="46">
        <v>3.02</v>
      </c>
      <c r="M40" s="74">
        <v>0.04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138.78</v>
      </c>
      <c r="W40">
        <v>112.82</v>
      </c>
      <c r="X40">
        <v>10.99</v>
      </c>
      <c r="Y40">
        <v>3.02</v>
      </c>
      <c r="Z40">
        <v>11.91</v>
      </c>
      <c r="AA40">
        <v>0.04</v>
      </c>
    </row>
    <row r="41" spans="7:27">
      <c r="G41" t="s">
        <v>83</v>
      </c>
      <c r="H41" s="73">
        <v>80.27</v>
      </c>
      <c r="I41" s="46">
        <v>11.75</v>
      </c>
      <c r="J41" s="46">
        <v>0</v>
      </c>
      <c r="K41" s="46">
        <v>12.73</v>
      </c>
      <c r="L41" s="46">
        <v>3.23</v>
      </c>
      <c r="M41" s="74">
        <v>0.1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108.08</v>
      </c>
      <c r="W41">
        <v>80.27</v>
      </c>
      <c r="X41">
        <v>11.75</v>
      </c>
      <c r="Y41">
        <v>3.23</v>
      </c>
      <c r="Z41">
        <v>12.73</v>
      </c>
      <c r="AA41">
        <v>0.1</v>
      </c>
    </row>
    <row r="42" spans="7:27">
      <c r="G42" t="s">
        <v>84</v>
      </c>
      <c r="H42" s="73">
        <v>70.319999999999993</v>
      </c>
      <c r="I42" s="46">
        <v>14.5</v>
      </c>
      <c r="J42" s="46">
        <v>0</v>
      </c>
      <c r="K42" s="46">
        <v>15.71</v>
      </c>
      <c r="L42" s="46">
        <v>3.99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104.52</v>
      </c>
      <c r="W42">
        <v>70.319999999999993</v>
      </c>
      <c r="X42">
        <v>14.5</v>
      </c>
      <c r="Y42">
        <v>3.99</v>
      </c>
      <c r="Z42">
        <v>15.71</v>
      </c>
      <c r="AA42">
        <v>0</v>
      </c>
    </row>
    <row r="43" spans="7:27">
      <c r="G43" t="s">
        <v>85</v>
      </c>
      <c r="H43" s="73">
        <v>70.760000000000005</v>
      </c>
      <c r="I43" s="46">
        <v>21.94</v>
      </c>
      <c r="J43" s="46">
        <v>0</v>
      </c>
      <c r="K43" s="46">
        <v>23.77</v>
      </c>
      <c r="L43" s="46">
        <v>6.03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122.5</v>
      </c>
      <c r="W43">
        <v>70.760000000000005</v>
      </c>
      <c r="X43">
        <v>21.94</v>
      </c>
      <c r="Y43">
        <v>6.03</v>
      </c>
      <c r="Z43">
        <v>23.77</v>
      </c>
      <c r="AA43">
        <v>0</v>
      </c>
    </row>
    <row r="44" spans="7:27">
      <c r="G44" t="s">
        <v>86</v>
      </c>
      <c r="H44" s="73">
        <v>77.5</v>
      </c>
      <c r="I44" s="46">
        <v>25.83</v>
      </c>
      <c r="J44" s="46">
        <v>0</v>
      </c>
      <c r="K44" s="46">
        <v>33.57</v>
      </c>
      <c r="L44" s="46">
        <v>7.74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144.63999999999999</v>
      </c>
      <c r="W44">
        <v>77.5</v>
      </c>
      <c r="X44">
        <v>25.83</v>
      </c>
      <c r="Y44">
        <v>7.74</v>
      </c>
      <c r="Z44">
        <v>33.57</v>
      </c>
      <c r="AA44">
        <v>0</v>
      </c>
    </row>
    <row r="45" spans="7:27">
      <c r="G45" t="s">
        <v>87</v>
      </c>
      <c r="H45" s="73">
        <v>66.72</v>
      </c>
      <c r="I45" s="46">
        <v>21.62</v>
      </c>
      <c r="J45" s="46">
        <v>0</v>
      </c>
      <c r="K45" s="46">
        <v>49.29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137.63</v>
      </c>
      <c r="W45">
        <v>66.72</v>
      </c>
      <c r="X45">
        <v>21.62</v>
      </c>
      <c r="Y45">
        <v>0</v>
      </c>
      <c r="Z45">
        <v>49.29</v>
      </c>
      <c r="AA45">
        <v>0</v>
      </c>
    </row>
    <row r="46" spans="7:27">
      <c r="G46" t="s">
        <v>88</v>
      </c>
      <c r="H46" s="73">
        <v>47.34</v>
      </c>
      <c r="I46" s="46">
        <v>17.86</v>
      </c>
      <c r="J46" s="46">
        <v>0</v>
      </c>
      <c r="K46" s="46">
        <v>58.07</v>
      </c>
      <c r="L46" s="46">
        <v>0</v>
      </c>
      <c r="M46" s="74">
        <v>0.4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123.67</v>
      </c>
      <c r="W46">
        <v>47.34</v>
      </c>
      <c r="X46">
        <v>17.86</v>
      </c>
      <c r="Y46">
        <v>0</v>
      </c>
      <c r="Z46">
        <v>58.07</v>
      </c>
      <c r="AA46">
        <v>0.4</v>
      </c>
    </row>
    <row r="47" spans="7:27">
      <c r="G47" t="s">
        <v>89</v>
      </c>
      <c r="H47" s="73">
        <v>118.24</v>
      </c>
      <c r="I47" s="46">
        <v>20.72</v>
      </c>
      <c r="J47" s="46">
        <v>0</v>
      </c>
      <c r="K47" s="46">
        <v>35.909999999999997</v>
      </c>
      <c r="L47" s="46">
        <v>0</v>
      </c>
      <c r="M47" s="74">
        <v>0.31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175.18</v>
      </c>
      <c r="W47">
        <v>118.24</v>
      </c>
      <c r="X47">
        <v>20.72</v>
      </c>
      <c r="Y47">
        <v>0</v>
      </c>
      <c r="Z47">
        <v>35.909999999999997</v>
      </c>
      <c r="AA47">
        <v>0.31</v>
      </c>
    </row>
    <row r="48" spans="7:27">
      <c r="G48" t="s">
        <v>90</v>
      </c>
      <c r="H48" s="73">
        <v>118.17</v>
      </c>
      <c r="I48" s="46">
        <v>14.87</v>
      </c>
      <c r="J48" s="46">
        <v>0</v>
      </c>
      <c r="K48" s="46">
        <v>50.87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183.91</v>
      </c>
      <c r="W48">
        <v>118.17</v>
      </c>
      <c r="X48">
        <v>14.87</v>
      </c>
      <c r="Y48">
        <v>0</v>
      </c>
      <c r="Z48">
        <v>50.87</v>
      </c>
      <c r="AA48">
        <v>0</v>
      </c>
    </row>
    <row r="49" spans="7:27">
      <c r="G49" t="s">
        <v>91</v>
      </c>
      <c r="H49" s="73">
        <v>133.13999999999999</v>
      </c>
      <c r="I49" s="46">
        <v>0</v>
      </c>
      <c r="J49" s="46">
        <v>0</v>
      </c>
      <c r="K49" s="46">
        <v>64.680000000000007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197.82</v>
      </c>
      <c r="W49">
        <v>133.13999999999999</v>
      </c>
      <c r="X49">
        <v>0</v>
      </c>
      <c r="Y49">
        <v>0</v>
      </c>
      <c r="Z49">
        <v>64.680000000000007</v>
      </c>
      <c r="AA49">
        <v>0</v>
      </c>
    </row>
    <row r="50" spans="7:27">
      <c r="G50" t="s">
        <v>92</v>
      </c>
      <c r="H50" s="73">
        <v>114.55</v>
      </c>
      <c r="I50" s="46">
        <v>0</v>
      </c>
      <c r="J50" s="46">
        <v>0</v>
      </c>
      <c r="K50" s="46">
        <v>66.08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180.63</v>
      </c>
      <c r="W50">
        <v>114.55</v>
      </c>
      <c r="X50">
        <v>0</v>
      </c>
      <c r="Y50">
        <v>0</v>
      </c>
      <c r="Z50">
        <v>66.08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115.44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115.44</v>
      </c>
      <c r="W51">
        <v>0</v>
      </c>
      <c r="X51">
        <v>0</v>
      </c>
      <c r="Y51">
        <v>0</v>
      </c>
      <c r="Z51">
        <v>115.44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115.44</v>
      </c>
      <c r="L52" s="46">
        <v>0</v>
      </c>
      <c r="M52" s="74">
        <v>0.19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115.63</v>
      </c>
      <c r="W52">
        <v>0</v>
      </c>
      <c r="X52">
        <v>0</v>
      </c>
      <c r="Y52">
        <v>0</v>
      </c>
      <c r="Z52">
        <v>115.44</v>
      </c>
      <c r="AA52">
        <v>0.19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121.21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121.21</v>
      </c>
      <c r="W53">
        <v>0</v>
      </c>
      <c r="X53">
        <v>0</v>
      </c>
      <c r="Y53">
        <v>0</v>
      </c>
      <c r="Z53">
        <v>121.21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101.97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101.97</v>
      </c>
      <c r="W54">
        <v>0</v>
      </c>
      <c r="X54">
        <v>0</v>
      </c>
      <c r="Y54">
        <v>0</v>
      </c>
      <c r="Z54">
        <v>101.97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20.2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20.2</v>
      </c>
      <c r="W55">
        <v>0</v>
      </c>
      <c r="X55">
        <v>0</v>
      </c>
      <c r="Y55">
        <v>0</v>
      </c>
      <c r="Z55">
        <v>20.2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17.32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17.32</v>
      </c>
      <c r="W56">
        <v>0</v>
      </c>
      <c r="X56">
        <v>0</v>
      </c>
      <c r="Y56">
        <v>0</v>
      </c>
      <c r="Z56">
        <v>17.32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12.5</v>
      </c>
      <c r="L57" s="46">
        <v>0</v>
      </c>
      <c r="M57" s="74">
        <v>1.83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14.33</v>
      </c>
      <c r="W57">
        <v>0</v>
      </c>
      <c r="X57">
        <v>0</v>
      </c>
      <c r="Y57">
        <v>0</v>
      </c>
      <c r="Z57">
        <v>12.5</v>
      </c>
      <c r="AA57">
        <v>1.83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10.58</v>
      </c>
      <c r="L58" s="46">
        <v>0</v>
      </c>
      <c r="M58" s="74">
        <v>2.89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13.47</v>
      </c>
      <c r="W58">
        <v>0</v>
      </c>
      <c r="X58">
        <v>0</v>
      </c>
      <c r="Y58">
        <v>0</v>
      </c>
      <c r="Z58">
        <v>10.58</v>
      </c>
      <c r="AA58">
        <v>2.89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9.6199999999999992</v>
      </c>
      <c r="L59" s="46">
        <v>0</v>
      </c>
      <c r="M59" s="74">
        <v>2.89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12.51</v>
      </c>
      <c r="W59">
        <v>0</v>
      </c>
      <c r="X59">
        <v>0</v>
      </c>
      <c r="Y59">
        <v>0</v>
      </c>
      <c r="Z59">
        <v>9.6199999999999992</v>
      </c>
      <c r="AA59">
        <v>2.89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9.6199999999999992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9.6199999999999992</v>
      </c>
      <c r="W60">
        <v>0</v>
      </c>
      <c r="X60">
        <v>0</v>
      </c>
      <c r="Y60">
        <v>0</v>
      </c>
      <c r="Z60">
        <v>9.6199999999999992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9.6199999999999992</v>
      </c>
      <c r="L61" s="46">
        <v>0</v>
      </c>
      <c r="M61" s="74">
        <v>2.6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12.22</v>
      </c>
      <c r="W61">
        <v>0</v>
      </c>
      <c r="X61">
        <v>0</v>
      </c>
      <c r="Y61">
        <v>0</v>
      </c>
      <c r="Z61">
        <v>9.6199999999999992</v>
      </c>
      <c r="AA61">
        <v>2.6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9.6199999999999992</v>
      </c>
      <c r="L62" s="46">
        <v>0</v>
      </c>
      <c r="M62" s="74">
        <v>1.54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11.16</v>
      </c>
      <c r="W62">
        <v>0</v>
      </c>
      <c r="X62">
        <v>0</v>
      </c>
      <c r="Y62">
        <v>0</v>
      </c>
      <c r="Z62">
        <v>9.6199999999999992</v>
      </c>
      <c r="AA62">
        <v>1.54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9.6199999999999992</v>
      </c>
      <c r="L63" s="46">
        <v>0</v>
      </c>
      <c r="M63" s="74">
        <v>0.77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10.39</v>
      </c>
      <c r="W63">
        <v>0</v>
      </c>
      <c r="X63">
        <v>0</v>
      </c>
      <c r="Y63">
        <v>0</v>
      </c>
      <c r="Z63">
        <v>9.6199999999999992</v>
      </c>
      <c r="AA63">
        <v>0.77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48.1</v>
      </c>
      <c r="L64" s="46">
        <v>0</v>
      </c>
      <c r="M64" s="74">
        <v>2.79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50.89</v>
      </c>
      <c r="W64">
        <v>0</v>
      </c>
      <c r="X64">
        <v>0</v>
      </c>
      <c r="Y64">
        <v>0</v>
      </c>
      <c r="Z64">
        <v>48.1</v>
      </c>
      <c r="AA64">
        <v>2.79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45.21</v>
      </c>
      <c r="L65" s="46">
        <v>0</v>
      </c>
      <c r="M65" s="74">
        <v>4.8099999999999996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50.02</v>
      </c>
      <c r="W65">
        <v>0</v>
      </c>
      <c r="X65">
        <v>0</v>
      </c>
      <c r="Y65">
        <v>0</v>
      </c>
      <c r="Z65">
        <v>45.21</v>
      </c>
      <c r="AA65">
        <v>4.8099999999999996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46.18</v>
      </c>
      <c r="L66" s="46">
        <v>0</v>
      </c>
      <c r="M66" s="74">
        <v>4.8099999999999996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50.99</v>
      </c>
      <c r="W66">
        <v>0</v>
      </c>
      <c r="X66">
        <v>0</v>
      </c>
      <c r="Y66">
        <v>0</v>
      </c>
      <c r="Z66">
        <v>46.18</v>
      </c>
      <c r="AA66">
        <v>4.8099999999999996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45.22</v>
      </c>
      <c r="L67" s="46">
        <v>16.350000000000001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61.57</v>
      </c>
      <c r="W67">
        <v>0</v>
      </c>
      <c r="X67">
        <v>0</v>
      </c>
      <c r="Y67">
        <v>16.350000000000001</v>
      </c>
      <c r="Z67">
        <v>45.22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43.29</v>
      </c>
      <c r="L68" s="46">
        <v>16.350000000000001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59.64</v>
      </c>
      <c r="W68">
        <v>0</v>
      </c>
      <c r="X68">
        <v>0</v>
      </c>
      <c r="Y68">
        <v>16.350000000000001</v>
      </c>
      <c r="Z68">
        <v>43.29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23.91</v>
      </c>
      <c r="L69" s="46">
        <v>7.25</v>
      </c>
      <c r="M69" s="74">
        <v>1.37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32.53</v>
      </c>
      <c r="W69">
        <v>0</v>
      </c>
      <c r="X69">
        <v>0</v>
      </c>
      <c r="Y69">
        <v>7.25</v>
      </c>
      <c r="Z69">
        <v>23.91</v>
      </c>
      <c r="AA69">
        <v>1.37</v>
      </c>
    </row>
    <row r="70" spans="7:27">
      <c r="G70" t="s">
        <v>112</v>
      </c>
      <c r="H70" s="73">
        <v>38.479999999999997</v>
      </c>
      <c r="I70" s="46">
        <v>0</v>
      </c>
      <c r="J70" s="46">
        <v>0</v>
      </c>
      <c r="K70" s="46">
        <v>10.23</v>
      </c>
      <c r="L70" s="46">
        <v>3.16</v>
      </c>
      <c r="M70" s="74">
        <v>0.48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52.35</v>
      </c>
      <c r="W70">
        <v>38.479999999999997</v>
      </c>
      <c r="X70">
        <v>0</v>
      </c>
      <c r="Y70">
        <v>3.16</v>
      </c>
      <c r="Z70">
        <v>10.23</v>
      </c>
      <c r="AA70">
        <v>0.48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9.8000000000000007</v>
      </c>
      <c r="L71" s="46">
        <v>3.34</v>
      </c>
      <c r="M71" s="74">
        <v>0.98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14.12</v>
      </c>
      <c r="W71">
        <v>0</v>
      </c>
      <c r="X71">
        <v>0</v>
      </c>
      <c r="Y71">
        <v>3.34</v>
      </c>
      <c r="Z71">
        <v>9.8000000000000007</v>
      </c>
      <c r="AA71">
        <v>0.98</v>
      </c>
    </row>
    <row r="72" spans="7:27">
      <c r="G72" t="s">
        <v>114</v>
      </c>
      <c r="H72" s="73">
        <v>1.95</v>
      </c>
      <c r="I72" s="46">
        <v>0</v>
      </c>
      <c r="J72" s="46">
        <v>0</v>
      </c>
      <c r="K72" s="46">
        <v>8.14</v>
      </c>
      <c r="L72" s="46">
        <v>3.26</v>
      </c>
      <c r="M72" s="74">
        <v>0.82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14.17</v>
      </c>
      <c r="W72">
        <v>1.95</v>
      </c>
      <c r="X72">
        <v>0</v>
      </c>
      <c r="Y72">
        <v>3.26</v>
      </c>
      <c r="Z72">
        <v>8.14</v>
      </c>
      <c r="AA72">
        <v>0.82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4.03</v>
      </c>
      <c r="L73" s="46">
        <v>1.62</v>
      </c>
      <c r="M73" s="74">
        <v>0.28000000000000003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5.93</v>
      </c>
      <c r="W73">
        <v>0</v>
      </c>
      <c r="X73">
        <v>0</v>
      </c>
      <c r="Y73">
        <v>1.62</v>
      </c>
      <c r="Z73">
        <v>4.03</v>
      </c>
      <c r="AA73">
        <v>0.28000000000000003</v>
      </c>
    </row>
    <row r="74" spans="7:27">
      <c r="G74" t="s">
        <v>116</v>
      </c>
      <c r="H74" s="73">
        <v>1.8</v>
      </c>
      <c r="I74" s="46">
        <v>0</v>
      </c>
      <c r="J74" s="46">
        <v>0</v>
      </c>
      <c r="K74" s="46">
        <v>3.72</v>
      </c>
      <c r="L74" s="46">
        <v>1.24</v>
      </c>
      <c r="M74" s="74">
        <v>0.18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6.94</v>
      </c>
      <c r="W74">
        <v>1.8</v>
      </c>
      <c r="X74">
        <v>0</v>
      </c>
      <c r="Y74">
        <v>1.24</v>
      </c>
      <c r="Z74">
        <v>3.72</v>
      </c>
      <c r="AA74">
        <v>0.18</v>
      </c>
    </row>
    <row r="75" spans="7:27">
      <c r="G75" t="s">
        <v>117</v>
      </c>
      <c r="H75" s="73">
        <v>9.94</v>
      </c>
      <c r="I75" s="46">
        <v>0</v>
      </c>
      <c r="J75" s="46">
        <v>0</v>
      </c>
      <c r="K75" s="46">
        <v>2.79</v>
      </c>
      <c r="L75" s="46">
        <v>0.93</v>
      </c>
      <c r="M75" s="74">
        <v>0.23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13.89</v>
      </c>
      <c r="W75">
        <v>9.94</v>
      </c>
      <c r="X75">
        <v>0</v>
      </c>
      <c r="Y75">
        <v>0.93</v>
      </c>
      <c r="Z75">
        <v>2.79</v>
      </c>
      <c r="AA75">
        <v>0.23</v>
      </c>
    </row>
    <row r="76" spans="7:27">
      <c r="G76" t="s">
        <v>118</v>
      </c>
      <c r="H76" s="73">
        <v>18.440000000000001</v>
      </c>
      <c r="I76" s="46">
        <v>3.05</v>
      </c>
      <c r="J76" s="46">
        <v>0</v>
      </c>
      <c r="K76" s="46">
        <v>2.59</v>
      </c>
      <c r="L76" s="46">
        <v>1.27</v>
      </c>
      <c r="M76" s="74">
        <v>0.09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25.44</v>
      </c>
      <c r="W76">
        <v>18.440000000000001</v>
      </c>
      <c r="X76">
        <v>3.05</v>
      </c>
      <c r="Y76">
        <v>1.27</v>
      </c>
      <c r="Z76">
        <v>2.59</v>
      </c>
      <c r="AA76">
        <v>0.09</v>
      </c>
    </row>
    <row r="77" spans="7:27">
      <c r="G77" t="s">
        <v>119</v>
      </c>
      <c r="H77" s="73">
        <v>18.739999999999998</v>
      </c>
      <c r="I77" s="46">
        <v>3.24</v>
      </c>
      <c r="J77" s="46">
        <v>0</v>
      </c>
      <c r="K77" s="46">
        <v>2.0699999999999998</v>
      </c>
      <c r="L77" s="46">
        <v>1.01</v>
      </c>
      <c r="M77" s="74">
        <v>0.12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25.18</v>
      </c>
      <c r="W77">
        <v>18.739999999999998</v>
      </c>
      <c r="X77">
        <v>3.24</v>
      </c>
      <c r="Y77">
        <v>1.01</v>
      </c>
      <c r="Z77">
        <v>2.0699999999999998</v>
      </c>
      <c r="AA77">
        <v>0.12</v>
      </c>
    </row>
    <row r="78" spans="7:27">
      <c r="G78" t="s">
        <v>120</v>
      </c>
      <c r="H78" s="73">
        <v>18.64</v>
      </c>
      <c r="I78" s="46">
        <v>2.0099999999999998</v>
      </c>
      <c r="J78" s="46">
        <v>0</v>
      </c>
      <c r="K78" s="46">
        <v>2.0499999999999998</v>
      </c>
      <c r="L78" s="46">
        <v>1.01</v>
      </c>
      <c r="M78" s="74">
        <v>0.2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23.91</v>
      </c>
      <c r="W78">
        <v>18.64</v>
      </c>
      <c r="X78">
        <v>2.0099999999999998</v>
      </c>
      <c r="Y78">
        <v>1.01</v>
      </c>
      <c r="Z78">
        <v>2.0499999999999998</v>
      </c>
      <c r="AA78">
        <v>0.2</v>
      </c>
    </row>
    <row r="79" spans="7:27">
      <c r="G79" t="s">
        <v>121</v>
      </c>
      <c r="H79" s="73">
        <v>23.29</v>
      </c>
      <c r="I79" s="46">
        <v>3.06</v>
      </c>
      <c r="J79" s="46">
        <v>0</v>
      </c>
      <c r="K79" s="46">
        <v>1.9</v>
      </c>
      <c r="L79" s="46">
        <v>0.82</v>
      </c>
      <c r="M79" s="74">
        <v>0.12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29.19</v>
      </c>
      <c r="W79">
        <v>23.29</v>
      </c>
      <c r="X79">
        <v>3.06</v>
      </c>
      <c r="Y79">
        <v>0.82</v>
      </c>
      <c r="Z79">
        <v>1.9</v>
      </c>
      <c r="AA79">
        <v>0.12</v>
      </c>
    </row>
    <row r="80" spans="7:27">
      <c r="G80" t="s">
        <v>122</v>
      </c>
      <c r="H80" s="73">
        <v>27.08</v>
      </c>
      <c r="I80" s="46">
        <v>3.98</v>
      </c>
      <c r="J80" s="46">
        <v>0</v>
      </c>
      <c r="K80" s="46">
        <v>1.86</v>
      </c>
      <c r="L80" s="46">
        <v>0.8</v>
      </c>
      <c r="M80" s="74">
        <v>0.08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33.799999999999997</v>
      </c>
      <c r="W80">
        <v>27.08</v>
      </c>
      <c r="X80">
        <v>3.98</v>
      </c>
      <c r="Y80">
        <v>0.8</v>
      </c>
      <c r="Z80">
        <v>1.86</v>
      </c>
      <c r="AA80">
        <v>0.08</v>
      </c>
    </row>
    <row r="81" spans="7:27">
      <c r="G81" t="s">
        <v>123</v>
      </c>
      <c r="H81" s="73">
        <v>25.55</v>
      </c>
      <c r="I81" s="46">
        <v>4.33</v>
      </c>
      <c r="J81" s="46">
        <v>0</v>
      </c>
      <c r="K81" s="46">
        <v>1.73</v>
      </c>
      <c r="L81" s="46">
        <v>0.95</v>
      </c>
      <c r="M81" s="74">
        <v>0.22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32.78</v>
      </c>
      <c r="W81">
        <v>25.55</v>
      </c>
      <c r="X81">
        <v>4.33</v>
      </c>
      <c r="Y81">
        <v>0.95</v>
      </c>
      <c r="Z81">
        <v>1.73</v>
      </c>
      <c r="AA81">
        <v>0.22</v>
      </c>
    </row>
    <row r="82" spans="7:27">
      <c r="G82" t="s">
        <v>124</v>
      </c>
      <c r="H82" s="73">
        <v>25.48</v>
      </c>
      <c r="I82" s="46">
        <v>3.76</v>
      </c>
      <c r="J82" s="46">
        <v>0</v>
      </c>
      <c r="K82" s="46">
        <v>1.7</v>
      </c>
      <c r="L82" s="46">
        <v>1.01</v>
      </c>
      <c r="M82" s="74">
        <v>0.23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32.18</v>
      </c>
      <c r="W82">
        <v>25.48</v>
      </c>
      <c r="X82">
        <v>3.76</v>
      </c>
      <c r="Y82">
        <v>1.01</v>
      </c>
      <c r="Z82">
        <v>1.7</v>
      </c>
      <c r="AA82">
        <v>0.23</v>
      </c>
    </row>
    <row r="83" spans="7:27">
      <c r="G83" t="s">
        <v>125</v>
      </c>
      <c r="H83" s="73">
        <v>43.4</v>
      </c>
      <c r="I83" s="46">
        <v>0</v>
      </c>
      <c r="J83" s="46">
        <v>0</v>
      </c>
      <c r="K83" s="46">
        <v>2.0499999999999998</v>
      </c>
      <c r="L83" s="46">
        <v>1.29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46.74</v>
      </c>
      <c r="W83">
        <v>43.4</v>
      </c>
      <c r="X83">
        <v>0</v>
      </c>
      <c r="Y83">
        <v>1.29</v>
      </c>
      <c r="Z83">
        <v>2.0499999999999998</v>
      </c>
      <c r="AA83">
        <v>0</v>
      </c>
    </row>
    <row r="84" spans="7:27">
      <c r="G84" t="s">
        <v>126</v>
      </c>
      <c r="H84" s="73">
        <v>43.38</v>
      </c>
      <c r="I84" s="46">
        <v>0</v>
      </c>
      <c r="J84" s="46">
        <v>0</v>
      </c>
      <c r="K84" s="46">
        <v>2.35</v>
      </c>
      <c r="L84" s="46">
        <v>1.57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47.3</v>
      </c>
      <c r="W84">
        <v>43.38</v>
      </c>
      <c r="X84">
        <v>0</v>
      </c>
      <c r="Y84">
        <v>1.57</v>
      </c>
      <c r="Z84">
        <v>2.35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5.36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5.36</v>
      </c>
      <c r="W85">
        <v>0</v>
      </c>
      <c r="X85">
        <v>0</v>
      </c>
      <c r="Y85">
        <v>0</v>
      </c>
      <c r="Z85">
        <v>5.36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10.08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10.08</v>
      </c>
      <c r="W86">
        <v>0</v>
      </c>
      <c r="X86">
        <v>0</v>
      </c>
      <c r="Y86">
        <v>0</v>
      </c>
      <c r="Z86">
        <v>10.08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25.01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25.01</v>
      </c>
      <c r="W87">
        <v>0</v>
      </c>
      <c r="X87">
        <v>0</v>
      </c>
      <c r="Y87">
        <v>0</v>
      </c>
      <c r="Z87">
        <v>25.01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19.239999999999998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19.239999999999998</v>
      </c>
      <c r="W88">
        <v>0</v>
      </c>
      <c r="X88">
        <v>0</v>
      </c>
      <c r="Y88">
        <v>0</v>
      </c>
      <c r="Z88">
        <v>19.239999999999998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19.239999999999998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19.239999999999998</v>
      </c>
      <c r="W89">
        <v>0</v>
      </c>
      <c r="X89">
        <v>0</v>
      </c>
      <c r="Y89">
        <v>0</v>
      </c>
      <c r="Z89">
        <v>19.239999999999998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19.239999999999998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19.239999999999998</v>
      </c>
      <c r="W90">
        <v>0</v>
      </c>
      <c r="X90">
        <v>0</v>
      </c>
      <c r="Y90">
        <v>0</v>
      </c>
      <c r="Z90">
        <v>19.239999999999998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9.6199999999999992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9.6199999999999992</v>
      </c>
      <c r="W91">
        <v>0</v>
      </c>
      <c r="X91">
        <v>0</v>
      </c>
      <c r="Y91">
        <v>0</v>
      </c>
      <c r="Z91">
        <v>9.6199999999999992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9.6199999999999992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9.6199999999999992</v>
      </c>
      <c r="W92">
        <v>0</v>
      </c>
      <c r="X92">
        <v>0</v>
      </c>
      <c r="Y92">
        <v>0</v>
      </c>
      <c r="Z92">
        <v>9.6199999999999992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0.05</v>
      </c>
      <c r="W95">
        <v>0</v>
      </c>
      <c r="X95">
        <v>0</v>
      </c>
      <c r="Y95">
        <v>0</v>
      </c>
      <c r="Z95">
        <v>0</v>
      </c>
      <c r="AA95">
        <v>0.05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0.05</v>
      </c>
      <c r="W96">
        <v>0</v>
      </c>
      <c r="X96">
        <v>0</v>
      </c>
      <c r="Y96">
        <v>0</v>
      </c>
      <c r="Z96">
        <v>0</v>
      </c>
      <c r="AA96">
        <v>0.05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0.43129000000000006</v>
      </c>
      <c r="I99" s="69">
        <f t="shared" ref="I99:BQ99" si="1">SUM(I3:I98)/4000</f>
        <v>5.3634999999999995E-2</v>
      </c>
      <c r="J99" s="69">
        <f t="shared" si="1"/>
        <v>0</v>
      </c>
      <c r="K99" s="69">
        <f t="shared" si="1"/>
        <v>0.35962749999999993</v>
      </c>
      <c r="L99" s="69">
        <f t="shared" si="1"/>
        <v>2.7570000000000004E-2</v>
      </c>
      <c r="M99" s="69">
        <f t="shared" si="1"/>
        <v>7.9775000000000002E-3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0.88009999999999966</v>
      </c>
      <c r="W99">
        <f t="shared" si="1"/>
        <v>0.43129000000000006</v>
      </c>
      <c r="X99">
        <f t="shared" si="1"/>
        <v>5.3634999999999995E-2</v>
      </c>
      <c r="Y99">
        <f t="shared" si="1"/>
        <v>2.7570000000000004E-2</v>
      </c>
      <c r="Z99">
        <f t="shared" si="1"/>
        <v>0.35962749999999993</v>
      </c>
      <c r="AA99">
        <f t="shared" si="1"/>
        <v>7.9775000000000002E-3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8" activePane="bottomRight" state="frozen"/>
      <selection sqref="A1:D35"/>
      <selection pane="topRight" sqref="A1:D35"/>
      <selection pane="bottomLeft" sqref="A1:D35"/>
      <selection pane="bottomRight" activeCell="U103" sqref="U10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45322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102.93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102.93</v>
      </c>
      <c r="W31">
        <v>102.93</v>
      </c>
    </row>
    <row r="32" spans="7:23">
      <c r="G32" t="s">
        <v>74</v>
      </c>
      <c r="H32" s="73">
        <v>102.93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102.93</v>
      </c>
      <c r="W32">
        <v>102.93</v>
      </c>
    </row>
    <row r="33" spans="7:23">
      <c r="G33" t="s">
        <v>75</v>
      </c>
      <c r="H33" s="73">
        <v>102.93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102.93</v>
      </c>
      <c r="W33">
        <v>102.93</v>
      </c>
    </row>
    <row r="34" spans="7:23">
      <c r="G34" t="s">
        <v>76</v>
      </c>
      <c r="H34" s="73">
        <v>102.93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102.93</v>
      </c>
      <c r="W34">
        <v>102.93</v>
      </c>
    </row>
    <row r="35" spans="7:23">
      <c r="G35" t="s">
        <v>77</v>
      </c>
      <c r="H35" s="73">
        <v>102.93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102.93</v>
      </c>
      <c r="W35">
        <v>102.93</v>
      </c>
    </row>
    <row r="36" spans="7:23">
      <c r="G36" t="s">
        <v>78</v>
      </c>
      <c r="H36" s="73">
        <v>102.93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102.93</v>
      </c>
      <c r="W36">
        <v>102.93</v>
      </c>
    </row>
    <row r="37" spans="7:23">
      <c r="G37" t="s">
        <v>79</v>
      </c>
      <c r="H37" s="73">
        <v>102.93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102.93</v>
      </c>
      <c r="W37">
        <v>102.93</v>
      </c>
    </row>
    <row r="38" spans="7:23">
      <c r="G38" t="s">
        <v>80</v>
      </c>
      <c r="H38" s="73">
        <v>102.93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102.93</v>
      </c>
      <c r="W38">
        <v>102.93</v>
      </c>
    </row>
    <row r="39" spans="7:23">
      <c r="G39" t="s">
        <v>81</v>
      </c>
      <c r="H39" s="73">
        <v>102.93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102.93</v>
      </c>
      <c r="W39">
        <v>102.93</v>
      </c>
    </row>
    <row r="40" spans="7:23">
      <c r="G40" t="s">
        <v>82</v>
      </c>
      <c r="H40" s="73">
        <v>102.93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102.93</v>
      </c>
      <c r="W40">
        <v>102.93</v>
      </c>
    </row>
    <row r="41" spans="7:23">
      <c r="G41" t="s">
        <v>83</v>
      </c>
      <c r="H41" s="73">
        <v>102.93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102.93</v>
      </c>
      <c r="W41">
        <v>102.93</v>
      </c>
    </row>
    <row r="42" spans="7:23">
      <c r="G42" t="s">
        <v>84</v>
      </c>
      <c r="H42" s="73">
        <v>102.93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102.93</v>
      </c>
      <c r="W42">
        <v>102.93</v>
      </c>
    </row>
    <row r="43" spans="7:23">
      <c r="G43" t="s">
        <v>85</v>
      </c>
      <c r="H43" s="73">
        <v>102.93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102.93</v>
      </c>
      <c r="W43">
        <v>102.93</v>
      </c>
    </row>
    <row r="44" spans="7:23">
      <c r="G44" t="s">
        <v>86</v>
      </c>
      <c r="H44" s="73">
        <v>102.93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102.93</v>
      </c>
      <c r="W44">
        <v>102.93</v>
      </c>
    </row>
    <row r="45" spans="7:23">
      <c r="G45" t="s">
        <v>87</v>
      </c>
      <c r="H45" s="73">
        <v>102.93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102.93</v>
      </c>
      <c r="W45">
        <v>102.93</v>
      </c>
    </row>
    <row r="46" spans="7:23">
      <c r="G46" t="s">
        <v>88</v>
      </c>
      <c r="H46" s="73">
        <v>102.93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102.93</v>
      </c>
      <c r="W46">
        <v>102.93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0.4117200000000002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0.4117200000000002</v>
      </c>
      <c r="W99">
        <f t="shared" si="1"/>
        <v>0.4117200000000002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45322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8.9697999999999993</v>
      </c>
      <c r="E3">
        <f>GT_NG!P3</f>
        <v>0</v>
      </c>
      <c r="F3">
        <f>GT_Spot!P3</f>
        <v>0</v>
      </c>
      <c r="G3">
        <f>PPCL_NG!P3</f>
        <v>268</v>
      </c>
      <c r="H3">
        <f>PPCL_Spot!P3</f>
        <v>0</v>
      </c>
      <c r="I3">
        <f>Bawana_NG!P3</f>
        <v>80.930000000000007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629.66411360878044</v>
      </c>
      <c r="P3" s="36">
        <v>117.59</v>
      </c>
      <c r="Q3" s="36">
        <v>38.11</v>
      </c>
      <c r="R3" s="38">
        <v>0</v>
      </c>
      <c r="S3" s="38">
        <v>0</v>
      </c>
      <c r="T3" s="37">
        <f>SUMPRODUCT(LTA!J3:AN3,LTA!J$101:AN$101,LTA!J$103:AN$103)</f>
        <v>51.44</v>
      </c>
      <c r="U3" s="37">
        <f>SUMPRODUCT(LTA!J3:AN3,LTA!J$102:AN$102,LTA!J$103:AN$103)</f>
        <v>81.570000000000007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13.070657698839772</v>
      </c>
      <c r="AD3">
        <f>SUM(B3:AB3,AI3:AT3)-AC3</f>
        <v>986.55325590994062</v>
      </c>
      <c r="AE3">
        <f>'IDT-1'!B3</f>
        <v>0</v>
      </c>
      <c r="AF3" s="24"/>
      <c r="AG3">
        <f>SUM(AD3:AF3)</f>
        <v>986.55325590994062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-59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8.9697999999999993</v>
      </c>
      <c r="E4">
        <f>GT_NG!P4</f>
        <v>0</v>
      </c>
      <c r="F4">
        <f>GT_Spot!P4</f>
        <v>0</v>
      </c>
      <c r="G4">
        <f>PPCL_NG!P4</f>
        <v>268</v>
      </c>
      <c r="H4">
        <f>PPCL_Spot!P4</f>
        <v>0</v>
      </c>
      <c r="I4">
        <f>Bawana_NG!P4</f>
        <v>80.930000000000007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605.60964209103759</v>
      </c>
      <c r="P4" s="36">
        <v>97.165674239327231</v>
      </c>
      <c r="Q4" s="36">
        <v>20.98</v>
      </c>
      <c r="R4" s="38">
        <v>0</v>
      </c>
      <c r="S4" s="38">
        <v>0</v>
      </c>
      <c r="T4" s="37">
        <f>SUMPRODUCT(LTA!J4:AN4,LTA!J$101:AN$101,LTA!J$103:AN$103)</f>
        <v>50.39</v>
      </c>
      <c r="U4" s="37">
        <f>SUMPRODUCT(LTA!J4:AN4,LTA!J$102:AN$102,LTA!J$103:AN$103)</f>
        <v>79.44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12.407835593552637</v>
      </c>
      <c r="AD4">
        <f t="shared" ref="AD4:AD67" si="1">SUM(B4:AB4,AI4:AT4)-AC4</f>
        <v>936.42728073681246</v>
      </c>
      <c r="AE4">
        <f>'IDT-1'!B4</f>
        <v>0</v>
      </c>
      <c r="AF4" s="24"/>
      <c r="AG4">
        <f t="shared" ref="AG4:AG67" si="2">SUM(AD4:AF4)</f>
        <v>936.42728073681246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-45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8.9697999999999993</v>
      </c>
      <c r="E5">
        <f>GT_NG!P5</f>
        <v>0</v>
      </c>
      <c r="F5">
        <f>GT_Spot!P5</f>
        <v>0</v>
      </c>
      <c r="G5">
        <f>PPCL_NG!P5</f>
        <v>268</v>
      </c>
      <c r="H5">
        <f>PPCL_Spot!P5</f>
        <v>0</v>
      </c>
      <c r="I5">
        <f>Bawana_NG!P5</f>
        <v>80.930000000000007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607.94443401509875</v>
      </c>
      <c r="P5" s="36">
        <v>64.724663160170053</v>
      </c>
      <c r="Q5" s="36">
        <v>20.98</v>
      </c>
      <c r="R5" s="38">
        <v>0</v>
      </c>
      <c r="S5" s="38">
        <v>0</v>
      </c>
      <c r="T5" s="37">
        <f>SUMPRODUCT(LTA!J5:AN5,LTA!J$101:AN$101,LTA!J$103:AN$103)</f>
        <v>49.67</v>
      </c>
      <c r="U5" s="37">
        <f>SUMPRODUCT(LTA!J5:AN5,LTA!J$102:AN$102,LTA!J$103:AN$103)</f>
        <v>74.990000000000009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11.950563355876938</v>
      </c>
      <c r="AD5">
        <f t="shared" si="1"/>
        <v>920.6083338193921</v>
      </c>
      <c r="AE5">
        <f>'IDT-1'!B5</f>
        <v>0</v>
      </c>
      <c r="AF5" s="24"/>
      <c r="AG5">
        <f t="shared" si="2"/>
        <v>920.6083338193921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-26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8.9697999999999993</v>
      </c>
      <c r="E6">
        <f>GT_NG!P6</f>
        <v>0</v>
      </c>
      <c r="F6">
        <f>GT_Spot!P6</f>
        <v>0</v>
      </c>
      <c r="G6">
        <f>PPCL_NG!P6</f>
        <v>268</v>
      </c>
      <c r="H6">
        <f>PPCL_Spot!P6</f>
        <v>0</v>
      </c>
      <c r="I6">
        <f>Bawana_NG!P6</f>
        <v>80.930000000000007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626.56030331129898</v>
      </c>
      <c r="P6" s="36">
        <v>64.724663160170053</v>
      </c>
      <c r="Q6" s="36">
        <v>20.98</v>
      </c>
      <c r="R6" s="38">
        <v>0</v>
      </c>
      <c r="S6" s="38">
        <v>0</v>
      </c>
      <c r="T6" s="37">
        <f>SUMPRODUCT(LTA!J6:AN6,LTA!J$101:AN$101,LTA!J$103:AN$103)</f>
        <v>48.39</v>
      </c>
      <c r="U6" s="37">
        <f>SUMPRODUCT(LTA!J6:AN6,LTA!J$102:AN$102,LTA!J$103:AN$103)</f>
        <v>73.58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12.457071597860139</v>
      </c>
      <c r="AD6">
        <f t="shared" si="1"/>
        <v>892.02769487360922</v>
      </c>
      <c r="AE6">
        <f>'IDT-1'!B6</f>
        <v>0</v>
      </c>
      <c r="AF6" s="24"/>
      <c r="AG6">
        <f t="shared" si="2"/>
        <v>892.02769487360922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8.9697999999999993</v>
      </c>
      <c r="E7">
        <f>GT_NG!P7</f>
        <v>0</v>
      </c>
      <c r="F7">
        <f>GT_Spot!P7</f>
        <v>0</v>
      </c>
      <c r="G7">
        <f>PPCL_NG!P7</f>
        <v>268</v>
      </c>
      <c r="H7">
        <f>PPCL_Spot!P7</f>
        <v>0</v>
      </c>
      <c r="I7">
        <f>Bawana_NG!P7</f>
        <v>80.930000000000007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616.29742821909053</v>
      </c>
      <c r="P7" s="36">
        <v>64.725204245738183</v>
      </c>
      <c r="Q7" s="36">
        <v>20.98</v>
      </c>
      <c r="R7" s="38">
        <v>0</v>
      </c>
      <c r="S7" s="38">
        <v>0</v>
      </c>
      <c r="T7" s="37">
        <f>SUMPRODUCT(LTA!J7:AN7,LTA!J$101:AN$101,LTA!J$103:AN$103)</f>
        <v>46.059999999999995</v>
      </c>
      <c r="U7" s="37">
        <f>SUMPRODUCT(LTA!J7:AN7,LTA!J$102:AN$102,LTA!J$103:AN$103)</f>
        <v>72.040000000000006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-25</v>
      </c>
      <c r="AA7" s="75">
        <f>STOA!H7</f>
        <v>0.38</v>
      </c>
      <c r="AB7" s="75">
        <f>-STOA!N7</f>
        <v>-218.02999999999997</v>
      </c>
      <c r="AC7">
        <f t="shared" si="0"/>
        <v>12.533196619876806</v>
      </c>
      <c r="AD7">
        <f t="shared" si="1"/>
        <v>854.819235844952</v>
      </c>
      <c r="AE7">
        <f>'IDT-1'!B7</f>
        <v>0</v>
      </c>
      <c r="AF7" s="24"/>
      <c r="AG7">
        <f t="shared" si="2"/>
        <v>854.819235844952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8.9697999999999993</v>
      </c>
      <c r="E8">
        <f>GT_NG!P8</f>
        <v>0</v>
      </c>
      <c r="F8">
        <f>GT_Spot!P8</f>
        <v>0</v>
      </c>
      <c r="G8">
        <f>PPCL_NG!P8</f>
        <v>268</v>
      </c>
      <c r="H8">
        <f>PPCL_Spot!P8</f>
        <v>0</v>
      </c>
      <c r="I8">
        <f>Bawana_NG!P8</f>
        <v>80.930000000000007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614.42616484827272</v>
      </c>
      <c r="P8" s="36">
        <v>64.725204245738183</v>
      </c>
      <c r="Q8" s="36">
        <v>20.98</v>
      </c>
      <c r="R8" s="38">
        <v>0</v>
      </c>
      <c r="S8" s="38">
        <v>0</v>
      </c>
      <c r="T8" s="37">
        <f>SUMPRODUCT(LTA!J8:AN8,LTA!J$101:AN$101,LTA!J$103:AN$103)</f>
        <v>44.800000000000004</v>
      </c>
      <c r="U8" s="37">
        <f>SUMPRODUCT(LTA!J8:AN8,LTA!J$102:AN$102,LTA!J$103:AN$103)</f>
        <v>70.44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-48</v>
      </c>
      <c r="AA8" s="75">
        <f>STOA!H8</f>
        <v>0.38</v>
      </c>
      <c r="AB8" s="75">
        <f>-STOA!N8</f>
        <v>-218.02999999999997</v>
      </c>
      <c r="AC8">
        <f t="shared" si="0"/>
        <v>12.679819477509501</v>
      </c>
      <c r="AD8">
        <f t="shared" si="1"/>
        <v>827.94134961650161</v>
      </c>
      <c r="AE8">
        <f>'IDT-1'!B8</f>
        <v>0</v>
      </c>
      <c r="AF8" s="24"/>
      <c r="AG8">
        <f t="shared" si="2"/>
        <v>827.94134961650161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-67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8.9697999999999993</v>
      </c>
      <c r="E9">
        <f>GT_NG!P9</f>
        <v>0</v>
      </c>
      <c r="F9">
        <f>GT_Spot!P9</f>
        <v>0</v>
      </c>
      <c r="G9">
        <f>PPCL_NG!P9</f>
        <v>268</v>
      </c>
      <c r="H9">
        <f>PPCL_Spot!P9</f>
        <v>0</v>
      </c>
      <c r="I9">
        <f>Bawana_NG!P9</f>
        <v>80.930000000000007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615.47321504691979</v>
      </c>
      <c r="P9" s="36">
        <v>64.725204245738183</v>
      </c>
      <c r="Q9" s="36">
        <v>20.98</v>
      </c>
      <c r="R9" s="38">
        <v>0</v>
      </c>
      <c r="S9" s="38">
        <v>0</v>
      </c>
      <c r="T9" s="37">
        <f>SUMPRODUCT(LTA!J9:AN9,LTA!J$101:AN$101,LTA!J$103:AN$103)</f>
        <v>38.11</v>
      </c>
      <c r="U9" s="37">
        <f>SUMPRODUCT(LTA!J9:AN9,LTA!J$102:AN$102,LTA!J$103:AN$103)</f>
        <v>68.87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-67</v>
      </c>
      <c r="AA9" s="75">
        <f>STOA!H9</f>
        <v>0.38</v>
      </c>
      <c r="AB9" s="75">
        <f>-STOA!N9</f>
        <v>-218.02999999999997</v>
      </c>
      <c r="AC9">
        <f t="shared" si="0"/>
        <v>12.788653853675914</v>
      </c>
      <c r="AD9">
        <f t="shared" si="1"/>
        <v>800.61956543898236</v>
      </c>
      <c r="AE9">
        <f>'IDT-1'!B9</f>
        <v>0</v>
      </c>
      <c r="AF9" s="24"/>
      <c r="AG9">
        <f t="shared" si="2"/>
        <v>800.61956543898236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9.3869999999999987</v>
      </c>
      <c r="E10">
        <f>GT_NG!P10</f>
        <v>0</v>
      </c>
      <c r="F10">
        <f>GT_Spot!P10</f>
        <v>0</v>
      </c>
      <c r="G10">
        <f>PPCL_NG!P10</f>
        <v>268</v>
      </c>
      <c r="H10">
        <f>PPCL_Spot!P10</f>
        <v>0</v>
      </c>
      <c r="I10">
        <f>Bawana_NG!P10</f>
        <v>80.930000000000007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615.75502879921987</v>
      </c>
      <c r="P10" s="36">
        <v>64.725204245738183</v>
      </c>
      <c r="Q10" s="36">
        <v>20.98</v>
      </c>
      <c r="R10" s="38">
        <v>0</v>
      </c>
      <c r="S10" s="38">
        <v>0</v>
      </c>
      <c r="T10" s="37">
        <f>SUMPRODUCT(LTA!J10:AN10,LTA!J$101:AN$101,LTA!J$103:AN$103)</f>
        <v>37.36</v>
      </c>
      <c r="U10" s="37">
        <f>SUMPRODUCT(LTA!J10:AN10,LTA!J$102:AN$102,LTA!J$103:AN$103)</f>
        <v>68.36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-83</v>
      </c>
      <c r="AA10" s="75">
        <f>STOA!H10</f>
        <v>0.38</v>
      </c>
      <c r="AB10" s="75">
        <f>-STOA!N10</f>
        <v>-218.02999999999997</v>
      </c>
      <c r="AC10">
        <f t="shared" si="0"/>
        <v>12.91948009279346</v>
      </c>
      <c r="AD10">
        <f t="shared" si="1"/>
        <v>783.92775295216461</v>
      </c>
      <c r="AE10">
        <f>'IDT-1'!B10</f>
        <v>0</v>
      </c>
      <c r="AF10" s="24"/>
      <c r="AG10">
        <f t="shared" si="2"/>
        <v>783.92775295216461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9.3869999999999987</v>
      </c>
      <c r="E11">
        <f>GT_NG!P11</f>
        <v>0</v>
      </c>
      <c r="F11">
        <f>GT_Spot!P11</f>
        <v>0</v>
      </c>
      <c r="G11">
        <f>PPCL_NG!P11</f>
        <v>268</v>
      </c>
      <c r="H11">
        <f>PPCL_Spot!P11</f>
        <v>0</v>
      </c>
      <c r="I11">
        <f>Bawana_NG!P11</f>
        <v>80.930000000000007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616.76134794250459</v>
      </c>
      <c r="P11" s="36">
        <v>64.725204245738183</v>
      </c>
      <c r="Q11" s="36">
        <v>20.98</v>
      </c>
      <c r="R11" s="38">
        <v>0</v>
      </c>
      <c r="S11" s="38">
        <v>0</v>
      </c>
      <c r="T11" s="37">
        <f>SUMPRODUCT(LTA!J11:AN11,LTA!J$101:AN$101,LTA!J$103:AN$103)</f>
        <v>36.39</v>
      </c>
      <c r="U11" s="37">
        <f>SUMPRODUCT(LTA!J11:AN11,LTA!J$102:AN$102,LTA!J$103:AN$103)</f>
        <v>67.48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-115</v>
      </c>
      <c r="AA11" s="75">
        <f>STOA!H11</f>
        <v>0.38</v>
      </c>
      <c r="AB11" s="75">
        <f>-STOA!N11</f>
        <v>-218.02999999999997</v>
      </c>
      <c r="AC11">
        <f t="shared" si="0"/>
        <v>12.742970019099271</v>
      </c>
      <c r="AD11">
        <f t="shared" si="1"/>
        <v>803.26058216914373</v>
      </c>
      <c r="AE11">
        <f>'IDT-1'!B11</f>
        <v>0</v>
      </c>
      <c r="AF11" s="24"/>
      <c r="AG11">
        <f t="shared" si="2"/>
        <v>803.26058216914373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-16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9.3869999999999987</v>
      </c>
      <c r="E12">
        <f>GT_NG!P12</f>
        <v>0</v>
      </c>
      <c r="F12">
        <f>GT_Spot!P12</f>
        <v>0</v>
      </c>
      <c r="G12">
        <f>PPCL_NG!P12</f>
        <v>268</v>
      </c>
      <c r="H12">
        <f>PPCL_Spot!P12</f>
        <v>0</v>
      </c>
      <c r="I12">
        <f>Bawana_NG!P12</f>
        <v>80.930000000000007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617.91139974252133</v>
      </c>
      <c r="P12" s="36">
        <v>64.725204245738183</v>
      </c>
      <c r="Q12" s="36">
        <v>20.98</v>
      </c>
      <c r="R12" s="38">
        <v>0</v>
      </c>
      <c r="S12" s="38">
        <v>0</v>
      </c>
      <c r="T12" s="37">
        <f>SUMPRODUCT(LTA!J12:AN12,LTA!J$101:AN$101,LTA!J$103:AN$103)</f>
        <v>35.400000000000006</v>
      </c>
      <c r="U12" s="37">
        <f>SUMPRODUCT(LTA!J12:AN12,LTA!J$102:AN$102,LTA!J$103:AN$103)</f>
        <v>66.989999999999995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-125</v>
      </c>
      <c r="AA12" s="75">
        <f>STOA!H12</f>
        <v>0.38</v>
      </c>
      <c r="AB12" s="75">
        <f>-STOA!N12</f>
        <v>-218.02999999999997</v>
      </c>
      <c r="AC12">
        <f t="shared" si="0"/>
        <v>12.807967716018524</v>
      </c>
      <c r="AD12">
        <f t="shared" si="1"/>
        <v>794.86563627224132</v>
      </c>
      <c r="AE12">
        <f>'IDT-1'!B12</f>
        <v>0</v>
      </c>
      <c r="AF12" s="24"/>
      <c r="AG12">
        <f t="shared" si="2"/>
        <v>794.86563627224132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9.3869999999999987</v>
      </c>
      <c r="E13">
        <f>GT_NG!P13</f>
        <v>0</v>
      </c>
      <c r="F13">
        <f>GT_Spot!P13</f>
        <v>0</v>
      </c>
      <c r="G13">
        <f>PPCL_NG!P13</f>
        <v>268</v>
      </c>
      <c r="H13">
        <f>PPCL_Spot!P13</f>
        <v>0</v>
      </c>
      <c r="I13">
        <f>Bawana_NG!P13</f>
        <v>77.819999999999993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592.63220035399024</v>
      </c>
      <c r="P13" s="36">
        <v>64.725204245738183</v>
      </c>
      <c r="Q13" s="36">
        <v>20.98</v>
      </c>
      <c r="R13" s="38">
        <v>0</v>
      </c>
      <c r="S13" s="38">
        <v>0</v>
      </c>
      <c r="T13" s="37">
        <f>SUMPRODUCT(LTA!J13:AN13,LTA!J$101:AN$101,LTA!J$103:AN$103)</f>
        <v>32.51</v>
      </c>
      <c r="U13" s="37">
        <f>SUMPRODUCT(LTA!J13:AN13,LTA!J$102:AN$102,LTA!J$103:AN$103)</f>
        <v>66.459999999999994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-119</v>
      </c>
      <c r="AA13" s="75">
        <f>STOA!H13</f>
        <v>0.38</v>
      </c>
      <c r="AB13" s="75">
        <f>-STOA!N13</f>
        <v>-218.02999999999997</v>
      </c>
      <c r="AC13">
        <f t="shared" si="0"/>
        <v>12.625482018403753</v>
      </c>
      <c r="AD13">
        <f t="shared" si="1"/>
        <v>753.23892258132457</v>
      </c>
      <c r="AE13">
        <f>'IDT-1'!B13</f>
        <v>0</v>
      </c>
      <c r="AF13" s="24"/>
      <c r="AG13">
        <f t="shared" si="2"/>
        <v>753.23892258132457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9.3869999999999987</v>
      </c>
      <c r="E14">
        <f>GT_NG!P14</f>
        <v>0</v>
      </c>
      <c r="F14">
        <f>GT_Spot!P14</f>
        <v>0</v>
      </c>
      <c r="G14">
        <f>PPCL_NG!P14</f>
        <v>268</v>
      </c>
      <c r="H14">
        <f>PPCL_Spot!P14</f>
        <v>0</v>
      </c>
      <c r="I14">
        <f>Bawana_NG!P14</f>
        <v>77.819999999999993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592.64220180972086</v>
      </c>
      <c r="P14" s="36">
        <v>64.725204245738183</v>
      </c>
      <c r="Q14" s="36">
        <v>20.98</v>
      </c>
      <c r="R14" s="38">
        <v>0</v>
      </c>
      <c r="S14" s="38">
        <v>0</v>
      </c>
      <c r="T14" s="37">
        <f>SUMPRODUCT(LTA!J14:AN14,LTA!J$101:AN$101,LTA!J$103:AN$103)</f>
        <v>31.75</v>
      </c>
      <c r="U14" s="37">
        <f>SUMPRODUCT(LTA!J14:AN14,LTA!J$102:AN$102,LTA!J$103:AN$103)</f>
        <v>65.959999999999994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-125</v>
      </c>
      <c r="AA14" s="75">
        <f>STOA!H14</f>
        <v>0.38</v>
      </c>
      <c r="AB14" s="75">
        <f>-STOA!N14</f>
        <v>-218.02999999999997</v>
      </c>
      <c r="AC14">
        <f t="shared" si="0"/>
        <v>12.657337819256336</v>
      </c>
      <c r="AD14">
        <f t="shared" si="1"/>
        <v>746.95706823620264</v>
      </c>
      <c r="AE14">
        <f>'IDT-1'!B14</f>
        <v>0</v>
      </c>
      <c r="AF14" s="24"/>
      <c r="AG14">
        <f t="shared" si="2"/>
        <v>746.95706823620264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9.3869999999999987</v>
      </c>
      <c r="E15">
        <f>GT_NG!P15</f>
        <v>0</v>
      </c>
      <c r="F15">
        <f>GT_Spot!P15</f>
        <v>0</v>
      </c>
      <c r="G15">
        <f>PPCL_NG!P15</f>
        <v>268</v>
      </c>
      <c r="H15">
        <f>PPCL_Spot!P15</f>
        <v>0</v>
      </c>
      <c r="I15">
        <f>Bawana_NG!P15</f>
        <v>77.819999999999993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592.23148702541266</v>
      </c>
      <c r="P15" s="36">
        <v>64.725204245738183</v>
      </c>
      <c r="Q15" s="36">
        <v>20.98</v>
      </c>
      <c r="R15" s="38">
        <v>0</v>
      </c>
      <c r="S15" s="38">
        <v>0</v>
      </c>
      <c r="T15" s="37">
        <f>SUMPRODUCT(LTA!J15:AN15,LTA!J$101:AN$101,LTA!J$103:AN$103)</f>
        <v>30.82</v>
      </c>
      <c r="U15" s="37">
        <f>SUMPRODUCT(LTA!J15:AN15,LTA!J$102:AN$102,LTA!J$103:AN$103)</f>
        <v>64.56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-118</v>
      </c>
      <c r="AA15" s="75">
        <f>STOA!H15</f>
        <v>0.38</v>
      </c>
      <c r="AB15" s="75">
        <f>-STOA!N15</f>
        <v>-218.02999999999997</v>
      </c>
      <c r="AC15">
        <f t="shared" si="0"/>
        <v>12.642786972793036</v>
      </c>
      <c r="AD15">
        <f t="shared" si="1"/>
        <v>743.2309042983577</v>
      </c>
      <c r="AE15">
        <f>'IDT-1'!B15</f>
        <v>0</v>
      </c>
      <c r="AF15" s="24"/>
      <c r="AG15">
        <f t="shared" si="2"/>
        <v>743.2309042983577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9.3869999999999987</v>
      </c>
      <c r="E16">
        <f>GT_NG!P16</f>
        <v>0</v>
      </c>
      <c r="F16">
        <f>GT_Spot!P16</f>
        <v>0</v>
      </c>
      <c r="G16">
        <f>PPCL_NG!P16</f>
        <v>268</v>
      </c>
      <c r="H16">
        <f>PPCL_Spot!P16</f>
        <v>0</v>
      </c>
      <c r="I16">
        <f>Bawana_NG!P16</f>
        <v>77.819999999999993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592.37175955857265</v>
      </c>
      <c r="P16" s="36">
        <v>64.725204245738183</v>
      </c>
      <c r="Q16" s="36">
        <v>20.98</v>
      </c>
      <c r="R16" s="38">
        <v>0</v>
      </c>
      <c r="S16" s="38">
        <v>0</v>
      </c>
      <c r="T16" s="37">
        <f>SUMPRODUCT(LTA!J16:AN16,LTA!J$101:AN$101,LTA!J$103:AN$103)</f>
        <v>29.92</v>
      </c>
      <c r="U16" s="37">
        <f>SUMPRODUCT(LTA!J16:AN16,LTA!J$102:AN$102,LTA!J$103:AN$103)</f>
        <v>64.06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-116</v>
      </c>
      <c r="AA16" s="75">
        <f>STOA!H16</f>
        <v>0.38</v>
      </c>
      <c r="AB16" s="75">
        <f>-STOA!N16</f>
        <v>-218.02999999999997</v>
      </c>
      <c r="AC16">
        <f t="shared" si="0"/>
        <v>12.623734104346692</v>
      </c>
      <c r="AD16">
        <f t="shared" si="1"/>
        <v>742.99022969996417</v>
      </c>
      <c r="AE16">
        <f>'IDT-1'!B16</f>
        <v>0</v>
      </c>
      <c r="AF16" s="24"/>
      <c r="AG16">
        <f t="shared" si="2"/>
        <v>742.99022969996417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-38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9.3869999999999987</v>
      </c>
      <c r="E17">
        <f>GT_NG!P17</f>
        <v>0</v>
      </c>
      <c r="F17">
        <f>GT_Spot!P17</f>
        <v>0</v>
      </c>
      <c r="G17">
        <f>PPCL_NG!P17</f>
        <v>268</v>
      </c>
      <c r="H17">
        <f>PPCL_Spot!P17</f>
        <v>0</v>
      </c>
      <c r="I17">
        <f>Bawana_NG!P17</f>
        <v>77.819999999999993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592.37175955857265</v>
      </c>
      <c r="P17" s="36">
        <v>64.725204245738183</v>
      </c>
      <c r="Q17" s="36">
        <v>20.98</v>
      </c>
      <c r="R17" s="38">
        <v>0</v>
      </c>
      <c r="S17" s="38">
        <v>0</v>
      </c>
      <c r="T17" s="37">
        <f>SUMPRODUCT(LTA!J17:AN17,LTA!J$101:AN$101,LTA!J$103:AN$103)</f>
        <v>27.99</v>
      </c>
      <c r="U17" s="37">
        <f>SUMPRODUCT(LTA!J17:AN17,LTA!J$102:AN$102,LTA!J$103:AN$103)</f>
        <v>63.06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-115</v>
      </c>
      <c r="AA17" s="75">
        <f>STOA!H17</f>
        <v>0.38</v>
      </c>
      <c r="AB17" s="75">
        <f>-STOA!N17</f>
        <v>-218.02999999999997</v>
      </c>
      <c r="AC17">
        <f t="shared" si="0"/>
        <v>12.582179788896912</v>
      </c>
      <c r="AD17">
        <f t="shared" si="1"/>
        <v>742.10178401541384</v>
      </c>
      <c r="AE17">
        <f>'IDT-1'!B17</f>
        <v>0</v>
      </c>
      <c r="AF17" s="24"/>
      <c r="AG17">
        <f t="shared" si="2"/>
        <v>742.10178401541384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-37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9.3869999999999987</v>
      </c>
      <c r="E18">
        <f>GT_NG!P18</f>
        <v>0</v>
      </c>
      <c r="F18">
        <f>GT_Spot!P18</f>
        <v>0</v>
      </c>
      <c r="G18">
        <f>PPCL_NG!P18</f>
        <v>268</v>
      </c>
      <c r="H18">
        <f>PPCL_Spot!P18</f>
        <v>0</v>
      </c>
      <c r="I18">
        <f>Bawana_NG!P18</f>
        <v>77.819999999999993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591.1678551846353</v>
      </c>
      <c r="P18" s="36">
        <v>64.725204245738183</v>
      </c>
      <c r="Q18" s="36">
        <v>20.98</v>
      </c>
      <c r="R18" s="38">
        <v>0</v>
      </c>
      <c r="S18" s="38">
        <v>0</v>
      </c>
      <c r="T18" s="37">
        <f>SUMPRODUCT(LTA!J18:AN18,LTA!J$101:AN$101,LTA!J$103:AN$103)</f>
        <v>27.330000000000002</v>
      </c>
      <c r="U18" s="37">
        <f>SUMPRODUCT(LTA!J18:AN18,LTA!J$102:AN$102,LTA!J$103:AN$103)</f>
        <v>62.06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-110</v>
      </c>
      <c r="AA18" s="75">
        <f>STOA!H18</f>
        <v>0.38</v>
      </c>
      <c r="AB18" s="75">
        <f>-STOA!N18</f>
        <v>-218.02999999999997</v>
      </c>
      <c r="AC18">
        <f t="shared" si="0"/>
        <v>12.498824888081613</v>
      </c>
      <c r="AD18">
        <f t="shared" si="1"/>
        <v>746.32123454229179</v>
      </c>
      <c r="AE18">
        <f>'IDT-1'!B18</f>
        <v>0</v>
      </c>
      <c r="AF18" s="24"/>
      <c r="AG18">
        <f t="shared" si="2"/>
        <v>746.32123454229179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-35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9.3869999999999987</v>
      </c>
      <c r="E19">
        <f>GT_NG!P19</f>
        <v>0</v>
      </c>
      <c r="F19">
        <f>GT_Spot!P19</f>
        <v>0</v>
      </c>
      <c r="G19">
        <f>PPCL_NG!P19</f>
        <v>268</v>
      </c>
      <c r="H19">
        <f>PPCL_Spot!P19</f>
        <v>0</v>
      </c>
      <c r="I19">
        <f>Bawana_NG!P19</f>
        <v>77.819999999999993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592.85631466910877</v>
      </c>
      <c r="P19" s="36">
        <v>64.725204245738183</v>
      </c>
      <c r="Q19" s="36">
        <v>20.98</v>
      </c>
      <c r="R19" s="38">
        <v>0</v>
      </c>
      <c r="S19" s="38">
        <v>0</v>
      </c>
      <c r="T19" s="37">
        <f>SUMPRODUCT(LTA!J19:AN19,LTA!J$101:AN$101,LTA!J$103:AN$103)</f>
        <v>26.66</v>
      </c>
      <c r="U19" s="37">
        <f>SUMPRODUCT(LTA!J19:AN19,LTA!J$102:AN$102,LTA!J$103:AN$103)</f>
        <v>61.06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-94</v>
      </c>
      <c r="AA19" s="75">
        <f>STOA!H19</f>
        <v>0.38</v>
      </c>
      <c r="AB19" s="75">
        <f>-STOA!N19</f>
        <v>-218.02999999999997</v>
      </c>
      <c r="AC19">
        <f t="shared" si="0"/>
        <v>12.270258689179187</v>
      </c>
      <c r="AD19">
        <f t="shared" si="1"/>
        <v>773.56826022566793</v>
      </c>
      <c r="AE19">
        <f>'IDT-1'!B19</f>
        <v>0</v>
      </c>
      <c r="AF19" s="24"/>
      <c r="AG19">
        <f t="shared" si="2"/>
        <v>773.56826022566793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9.3869999999999987</v>
      </c>
      <c r="E20">
        <f>GT_NG!P20</f>
        <v>0</v>
      </c>
      <c r="F20">
        <f>GT_Spot!P20</f>
        <v>0</v>
      </c>
      <c r="G20">
        <f>PPCL_NG!P20</f>
        <v>268</v>
      </c>
      <c r="H20">
        <f>PPCL_Spot!P20</f>
        <v>0</v>
      </c>
      <c r="I20">
        <f>Bawana_NG!P20</f>
        <v>77.819999999999993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592.85631466910877</v>
      </c>
      <c r="P20" s="36">
        <v>64.725204245738183</v>
      </c>
      <c r="Q20" s="36">
        <v>20.98</v>
      </c>
      <c r="R20" s="38">
        <v>0</v>
      </c>
      <c r="S20" s="38">
        <v>0</v>
      </c>
      <c r="T20" s="37">
        <f>SUMPRODUCT(LTA!J20:AN20,LTA!J$101:AN$101,LTA!J$103:AN$103)</f>
        <v>25.99</v>
      </c>
      <c r="U20" s="37">
        <f>SUMPRODUCT(LTA!J20:AN20,LTA!J$102:AN$102,LTA!J$103:AN$103)</f>
        <v>60.06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-73</v>
      </c>
      <c r="AA20" s="75">
        <f>STOA!H20</f>
        <v>0.38</v>
      </c>
      <c r="AB20" s="75">
        <f>-STOA!N20</f>
        <v>-218.02999999999997</v>
      </c>
      <c r="AC20">
        <f t="shared" si="0"/>
        <v>12.069865219231627</v>
      </c>
      <c r="AD20">
        <f t="shared" si="1"/>
        <v>794.09865369561544</v>
      </c>
      <c r="AE20">
        <f>'IDT-1'!B20</f>
        <v>0</v>
      </c>
      <c r="AF20" s="24"/>
      <c r="AG20">
        <f t="shared" si="2"/>
        <v>794.09865369561544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-23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8.5526</v>
      </c>
      <c r="E21">
        <f>GT_NG!P21</f>
        <v>0</v>
      </c>
      <c r="F21">
        <f>GT_Spot!P21</f>
        <v>0</v>
      </c>
      <c r="G21">
        <f>PPCL_NG!P21</f>
        <v>268</v>
      </c>
      <c r="H21">
        <f>PPCL_Spot!P21</f>
        <v>0</v>
      </c>
      <c r="I21">
        <f>Bawana_NG!P21</f>
        <v>77.819999999999993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599.81888026224988</v>
      </c>
      <c r="P21" s="36">
        <v>64.725204245738183</v>
      </c>
      <c r="Q21" s="36">
        <v>20.98</v>
      </c>
      <c r="R21" s="38">
        <v>0</v>
      </c>
      <c r="S21" s="38">
        <v>0</v>
      </c>
      <c r="T21" s="37">
        <f>SUMPRODUCT(LTA!J21:AN21,LTA!J$101:AN$101,LTA!J$103:AN$103)</f>
        <v>25.330000000000002</v>
      </c>
      <c r="U21" s="37">
        <f>SUMPRODUCT(LTA!J21:AN21,LTA!J$102:AN$102,LTA!J$103:AN$103)</f>
        <v>59.06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-52</v>
      </c>
      <c r="AA21" s="75">
        <f>STOA!H21</f>
        <v>0.38</v>
      </c>
      <c r="AB21" s="75">
        <f>-STOA!N21</f>
        <v>-218.02999999999997</v>
      </c>
      <c r="AC21">
        <f t="shared" si="0"/>
        <v>12.01421507524023</v>
      </c>
      <c r="AD21">
        <f t="shared" si="1"/>
        <v>809.62246943274761</v>
      </c>
      <c r="AE21">
        <f>'IDT-1'!B21</f>
        <v>0</v>
      </c>
      <c r="AF21" s="24"/>
      <c r="AG21">
        <f t="shared" si="2"/>
        <v>809.62246943274761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8.5526</v>
      </c>
      <c r="E22">
        <f>GT_NG!P22</f>
        <v>0</v>
      </c>
      <c r="F22">
        <f>GT_Spot!P22</f>
        <v>0</v>
      </c>
      <c r="G22">
        <f>PPCL_NG!P22</f>
        <v>268</v>
      </c>
      <c r="H22">
        <f>PPCL_Spot!P22</f>
        <v>0</v>
      </c>
      <c r="I22">
        <f>Bawana_NG!P22</f>
        <v>77.819999999999993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609.64934662224982</v>
      </c>
      <c r="P22" s="36">
        <v>64.725204245738183</v>
      </c>
      <c r="Q22" s="36">
        <v>20.98</v>
      </c>
      <c r="R22" s="38">
        <v>0</v>
      </c>
      <c r="S22" s="38">
        <v>0</v>
      </c>
      <c r="T22" s="37">
        <f>SUMPRODUCT(LTA!J22:AN22,LTA!J$101:AN$101,LTA!J$103:AN$103)</f>
        <v>24.66</v>
      </c>
      <c r="U22" s="37">
        <f>SUMPRODUCT(LTA!J22:AN22,LTA!J$102:AN$102,LTA!J$103:AN$103)</f>
        <v>58.06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-33</v>
      </c>
      <c r="AA22" s="75">
        <f>STOA!H22</f>
        <v>0.38</v>
      </c>
      <c r="AB22" s="75">
        <f>-STOA!N22</f>
        <v>-218.02999999999997</v>
      </c>
      <c r="AC22">
        <f t="shared" si="0"/>
        <v>11.896397522716674</v>
      </c>
      <c r="AD22">
        <f t="shared" si="1"/>
        <v>839.90075334527148</v>
      </c>
      <c r="AE22">
        <f>'IDT-1'!B22</f>
        <v>0</v>
      </c>
      <c r="AF22" s="24"/>
      <c r="AG22">
        <f t="shared" si="2"/>
        <v>839.90075334527148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8.5526</v>
      </c>
      <c r="E23">
        <f>GT_NG!P23</f>
        <v>0</v>
      </c>
      <c r="F23">
        <f>GT_Spot!P23</f>
        <v>0</v>
      </c>
      <c r="G23">
        <f>PPCL_NG!P23</f>
        <v>268</v>
      </c>
      <c r="H23">
        <f>PPCL_Spot!P23</f>
        <v>0</v>
      </c>
      <c r="I23">
        <f>Bawana_NG!P23</f>
        <v>77.819999999999993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640.45868609210686</v>
      </c>
      <c r="P23" s="36">
        <v>64.459999999999994</v>
      </c>
      <c r="Q23" s="36">
        <v>20.98</v>
      </c>
      <c r="R23" s="38">
        <v>0</v>
      </c>
      <c r="S23" s="38">
        <v>0</v>
      </c>
      <c r="T23" s="37">
        <f>SUMPRODUCT(LTA!J23:AN23,LTA!J$101:AN$101,LTA!J$103:AN$103)</f>
        <v>23.99</v>
      </c>
      <c r="U23" s="37">
        <f>SUMPRODUCT(LTA!J23:AN23,LTA!J$102:AN$102,LTA!J$103:AN$103)</f>
        <v>57.06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11.936052473201935</v>
      </c>
      <c r="AD23">
        <f t="shared" si="1"/>
        <v>892.78523361890507</v>
      </c>
      <c r="AE23">
        <f>'IDT-1'!B23</f>
        <v>0</v>
      </c>
      <c r="AF23" s="24"/>
      <c r="AG23">
        <f t="shared" si="2"/>
        <v>892.78523361890507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-39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8.5526</v>
      </c>
      <c r="E24">
        <f>GT_NG!P24</f>
        <v>0</v>
      </c>
      <c r="F24">
        <f>GT_Spot!P24</f>
        <v>0</v>
      </c>
      <c r="G24">
        <f>PPCL_NG!P24</f>
        <v>268</v>
      </c>
      <c r="H24">
        <f>PPCL_Spot!P24</f>
        <v>0</v>
      </c>
      <c r="I24">
        <f>Bawana_NG!P24</f>
        <v>77.819999999999993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664.19372725231904</v>
      </c>
      <c r="P24" s="36">
        <v>106.78560613219929</v>
      </c>
      <c r="Q24" s="36">
        <v>20.98</v>
      </c>
      <c r="R24" s="38">
        <v>0</v>
      </c>
      <c r="S24" s="38">
        <v>0</v>
      </c>
      <c r="T24" s="37">
        <f>SUMPRODUCT(LTA!J24:AN24,LTA!J$101:AN$101,LTA!J$103:AN$103)</f>
        <v>23.330000000000002</v>
      </c>
      <c r="U24" s="37">
        <f>SUMPRODUCT(LTA!J24:AN24,LTA!J$102:AN$102,LTA!J$103:AN$103)</f>
        <v>56.06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12.527844856807524</v>
      </c>
      <c r="AD24">
        <f t="shared" si="1"/>
        <v>950.59408852771082</v>
      </c>
      <c r="AE24">
        <f>'IDT-1'!B24</f>
        <v>0</v>
      </c>
      <c r="AF24" s="24"/>
      <c r="AG24">
        <f t="shared" si="2"/>
        <v>950.59408852771082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8.5526</v>
      </c>
      <c r="E25">
        <f>GT_NG!P25</f>
        <v>0</v>
      </c>
      <c r="F25">
        <f>GT_Spot!P25</f>
        <v>0</v>
      </c>
      <c r="G25">
        <f>PPCL_NG!P25</f>
        <v>268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751.56301461070018</v>
      </c>
      <c r="P25" s="36">
        <v>117.59</v>
      </c>
      <c r="Q25" s="36">
        <v>38.11</v>
      </c>
      <c r="R25" s="38">
        <v>0</v>
      </c>
      <c r="S25" s="38">
        <v>0</v>
      </c>
      <c r="T25" s="37">
        <f>SUMPRODUCT(LTA!J25:AN25,LTA!J$101:AN$101,LTA!J$103:AN$103)</f>
        <v>26.93</v>
      </c>
      <c r="U25" s="37">
        <f>SUMPRODUCT(LTA!J25:AN25,LTA!J$102:AN$102,LTA!J$103:AN$103)</f>
        <v>56.650000000000006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12.755253681487444</v>
      </c>
      <c r="AD25">
        <f t="shared" si="1"/>
        <v>1067.8203609292127</v>
      </c>
      <c r="AE25">
        <f>'IDT-1'!B25</f>
        <v>0</v>
      </c>
      <c r="AF25" s="24"/>
      <c r="AG25">
        <f t="shared" si="2"/>
        <v>1067.8203609292127</v>
      </c>
      <c r="AI25" s="34">
        <f>PXIL!H25</f>
        <v>0</v>
      </c>
      <c r="AJ25" s="34">
        <f>PXIL!N25</f>
        <v>0</v>
      </c>
      <c r="AK25" s="34">
        <f>RTM_IEX!H25</f>
        <v>30.78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8.5526</v>
      </c>
      <c r="E26">
        <f>GT_NG!P26</f>
        <v>0</v>
      </c>
      <c r="F26">
        <f>GT_Spot!P26</f>
        <v>0</v>
      </c>
      <c r="G26">
        <f>PPCL_NG!P26</f>
        <v>268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834.09187999724395</v>
      </c>
      <c r="P26" s="36">
        <v>117.59</v>
      </c>
      <c r="Q26" s="36">
        <v>38.119999999999997</v>
      </c>
      <c r="R26" s="38">
        <v>0</v>
      </c>
      <c r="S26" s="38">
        <v>0</v>
      </c>
      <c r="T26" s="37">
        <f>SUMPRODUCT(LTA!J26:AN26,LTA!J$101:AN$101,LTA!J$103:AN$103)</f>
        <v>26.81</v>
      </c>
      <c r="U26" s="37">
        <f>SUMPRODUCT(LTA!J26:AN26,LTA!J$102:AN$102,LTA!J$103:AN$103)</f>
        <v>56.129999999999995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13.588692150734412</v>
      </c>
      <c r="AD26">
        <f t="shared" si="1"/>
        <v>1166.2057878465093</v>
      </c>
      <c r="AE26">
        <f>'IDT-1'!B26</f>
        <v>0</v>
      </c>
      <c r="AF26" s="24"/>
      <c r="AG26">
        <f t="shared" si="2"/>
        <v>1166.2057878465093</v>
      </c>
      <c r="AI26" s="34">
        <f>PXIL!H26</f>
        <v>0</v>
      </c>
      <c r="AJ26" s="34">
        <f>PXIL!N26</f>
        <v>0</v>
      </c>
      <c r="AK26" s="34">
        <f>RTM_IEX!H26</f>
        <v>48.1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8.5526</v>
      </c>
      <c r="E27">
        <f>GT_NG!P27</f>
        <v>0</v>
      </c>
      <c r="F27">
        <f>GT_Spot!P27</f>
        <v>0</v>
      </c>
      <c r="G27">
        <f>PPCL_NG!P27</f>
        <v>268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940.61015459464227</v>
      </c>
      <c r="P27" s="36">
        <v>117.59</v>
      </c>
      <c r="Q27" s="36">
        <v>38.11</v>
      </c>
      <c r="R27" s="38">
        <v>0</v>
      </c>
      <c r="S27" s="38">
        <v>0</v>
      </c>
      <c r="T27" s="37">
        <f>SUMPRODUCT(LTA!J27:AN27,LTA!J$101:AN$101,LTA!J$103:AN$103)</f>
        <v>26.77</v>
      </c>
      <c r="U27" s="37">
        <f>SUMPRODUCT(LTA!J27:AN27,LTA!J$102:AN$102,LTA!J$103:AN$103)</f>
        <v>31.439999999999998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14.825651085347715</v>
      </c>
      <c r="AD27">
        <f t="shared" si="1"/>
        <v>1269.8471035092941</v>
      </c>
      <c r="AE27">
        <f>'IDT-1'!B27</f>
        <v>0</v>
      </c>
      <c r="AF27" s="24"/>
      <c r="AG27">
        <f t="shared" si="2"/>
        <v>1269.8471035092941</v>
      </c>
      <c r="AI27" s="34">
        <f>PXIL!H27</f>
        <v>0</v>
      </c>
      <c r="AJ27" s="34">
        <f>PXIL!N27</f>
        <v>0</v>
      </c>
      <c r="AK27" s="34">
        <f>RTM_IEX!H27</f>
        <v>92.35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8.5526</v>
      </c>
      <c r="E28">
        <f>GT_NG!P28</f>
        <v>0</v>
      </c>
      <c r="F28">
        <f>GT_Spot!P28</f>
        <v>0</v>
      </c>
      <c r="G28">
        <f>PPCL_NG!P28</f>
        <v>268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961.62708107355388</v>
      </c>
      <c r="P28" s="36">
        <v>117.59</v>
      </c>
      <c r="Q28" s="36">
        <v>38.11</v>
      </c>
      <c r="R28" s="38">
        <v>0</v>
      </c>
      <c r="S28" s="38">
        <v>0</v>
      </c>
      <c r="T28" s="37">
        <f>SUMPRODUCT(LTA!J28:AN28,LTA!J$101:AN$101,LTA!J$103:AN$103)</f>
        <v>26.51</v>
      </c>
      <c r="U28" s="37">
        <f>SUMPRODUCT(LTA!J28:AN28,LTA!J$102:AN$102,LTA!J$103:AN$103)</f>
        <v>30.71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15.923253267770574</v>
      </c>
      <c r="AD28">
        <f t="shared" si="1"/>
        <v>1399.4164278057831</v>
      </c>
      <c r="AE28">
        <f>'IDT-1'!B28</f>
        <v>33</v>
      </c>
      <c r="AF28" s="24"/>
      <c r="AG28">
        <f t="shared" si="2"/>
        <v>1432.4164278057831</v>
      </c>
      <c r="AI28" s="34">
        <f>PXIL!H28</f>
        <v>0</v>
      </c>
      <c r="AJ28" s="34">
        <f>PXIL!N28</f>
        <v>0</v>
      </c>
      <c r="AK28" s="34">
        <f>RTM_IEX!H28</f>
        <v>202.99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8.5526</v>
      </c>
      <c r="E29">
        <f>GT_NG!P29</f>
        <v>0</v>
      </c>
      <c r="F29">
        <f>GT_Spot!P29</f>
        <v>0</v>
      </c>
      <c r="G29">
        <f>PPCL_NG!P29</f>
        <v>268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994.59354207696504</v>
      </c>
      <c r="P29" s="36">
        <v>117.59</v>
      </c>
      <c r="Q29" s="36">
        <v>38.11</v>
      </c>
      <c r="R29" s="38">
        <v>0.53522123893805318</v>
      </c>
      <c r="S29" s="38">
        <v>0</v>
      </c>
      <c r="T29" s="37">
        <f>SUMPRODUCT(LTA!J29:AN29,LTA!J$101:AN$101,LTA!J$103:AN$103)</f>
        <v>26.14</v>
      </c>
      <c r="U29" s="37">
        <f>SUMPRODUCT(LTA!J29:AN29,LTA!J$102:AN$102,LTA!J$103:AN$103)</f>
        <v>30.52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15.571055398606308</v>
      </c>
      <c r="AD29">
        <f t="shared" si="1"/>
        <v>1357.8403079172967</v>
      </c>
      <c r="AE29">
        <f>'IDT-1'!B29</f>
        <v>127</v>
      </c>
      <c r="AF29" s="24"/>
      <c r="AG29">
        <f t="shared" si="2"/>
        <v>1484.8403079172967</v>
      </c>
      <c r="AI29" s="34">
        <f>PXIL!H29</f>
        <v>0</v>
      </c>
      <c r="AJ29" s="34">
        <f>PXIL!N29</f>
        <v>0</v>
      </c>
      <c r="AK29" s="34">
        <f>RTM_IEX!H29</f>
        <v>128.12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8.5526</v>
      </c>
      <c r="E30">
        <f>GT_NG!P30</f>
        <v>0</v>
      </c>
      <c r="F30">
        <f>GT_Spot!P30</f>
        <v>0</v>
      </c>
      <c r="G30">
        <f>PPCL_NG!P30</f>
        <v>268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1068.7103687987974</v>
      </c>
      <c r="P30" s="36">
        <v>117.59</v>
      </c>
      <c r="Q30" s="36">
        <v>38.11</v>
      </c>
      <c r="R30" s="38">
        <v>3.0947981366459625</v>
      </c>
      <c r="S30" s="38">
        <v>0</v>
      </c>
      <c r="T30" s="37">
        <f>SUMPRODUCT(LTA!J30:AN30,LTA!J$101:AN$101,LTA!J$103:AN$103)</f>
        <v>25.88</v>
      </c>
      <c r="U30" s="37">
        <f>SUMPRODUCT(LTA!J30:AN30,LTA!J$102:AN$102,LTA!J$103:AN$103)</f>
        <v>29.759999999999998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16.37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16.407329189010447</v>
      </c>
      <c r="AD30">
        <f t="shared" si="1"/>
        <v>1456.5604377464329</v>
      </c>
      <c r="AE30">
        <f>'IDT-1'!B30</f>
        <v>151.785</v>
      </c>
      <c r="AF30" s="24"/>
      <c r="AG30">
        <f t="shared" si="2"/>
        <v>1608.3454377464329</v>
      </c>
      <c r="AI30" s="34">
        <f>PXIL!H30</f>
        <v>0</v>
      </c>
      <c r="AJ30" s="34">
        <f>PXIL!N30</f>
        <v>0</v>
      </c>
      <c r="AK30" s="34">
        <f>RTM_IEX!H30</f>
        <v>135.65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8.5526</v>
      </c>
      <c r="E31">
        <f>GT_NG!P31</f>
        <v>0</v>
      </c>
      <c r="F31">
        <f>GT_Spot!P31</f>
        <v>0</v>
      </c>
      <c r="G31">
        <f>PPCL_NG!P31</f>
        <v>268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1181.1045085707456</v>
      </c>
      <c r="P31" s="36">
        <v>117.59</v>
      </c>
      <c r="Q31" s="36">
        <v>38.11</v>
      </c>
      <c r="R31" s="38">
        <v>7.8447980416156664</v>
      </c>
      <c r="S31" s="38">
        <v>0</v>
      </c>
      <c r="T31" s="37">
        <f>SUMPRODUCT(LTA!J31:AN31,LTA!J$101:AN$101,LTA!J$103:AN$103)</f>
        <v>29.19</v>
      </c>
      <c r="U31" s="37">
        <f>SUMPRODUCT(LTA!J31:AN31,LTA!J$102:AN$102,LTA!J$103:AN$103)</f>
        <v>29.060000000000002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216.98000000000002</v>
      </c>
      <c r="AB31" s="75">
        <f>-STOA!N31</f>
        <v>-239.13</v>
      </c>
      <c r="AC31">
        <f t="shared" si="0"/>
        <v>18.639579962296555</v>
      </c>
      <c r="AD31">
        <f t="shared" si="1"/>
        <v>1823.0023266500648</v>
      </c>
      <c r="AE31">
        <f>'IDT-1'!B31</f>
        <v>7</v>
      </c>
      <c r="AF31" s="24"/>
      <c r="AG31">
        <f t="shared" si="2"/>
        <v>1830.0023266500648</v>
      </c>
      <c r="AI31" s="34">
        <f>PXIL!H31</f>
        <v>0</v>
      </c>
      <c r="AJ31" s="34">
        <f>PXIL!N31</f>
        <v>0</v>
      </c>
      <c r="AK31" s="34">
        <f>RTM_IEX!H31</f>
        <v>81.41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102.93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8.5526</v>
      </c>
      <c r="E32">
        <f>GT_NG!P32</f>
        <v>0</v>
      </c>
      <c r="F32">
        <f>GT_Spot!P32</f>
        <v>0</v>
      </c>
      <c r="G32">
        <f>PPCL_NG!P32</f>
        <v>260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1227.994784035064</v>
      </c>
      <c r="P32" s="36">
        <v>117.59</v>
      </c>
      <c r="Q32" s="36">
        <v>38.11</v>
      </c>
      <c r="R32" s="38">
        <v>16.359999999999996</v>
      </c>
      <c r="S32" s="38">
        <v>0</v>
      </c>
      <c r="T32" s="37">
        <f>SUMPRODUCT(LTA!J32:AN32,LTA!J$101:AN$101,LTA!J$103:AN$103)</f>
        <v>29.44</v>
      </c>
      <c r="U32" s="37">
        <f>SUMPRODUCT(LTA!J32:AN32,LTA!J$102:AN$102,LTA!J$103:AN$103)</f>
        <v>28.42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71.069999999999993</v>
      </c>
      <c r="Z32" s="34">
        <f>IEX!N32</f>
        <v>0</v>
      </c>
      <c r="AA32" s="75">
        <f>STOA!H32</f>
        <v>216.98000000000002</v>
      </c>
      <c r="AB32" s="75">
        <f>-STOA!N32</f>
        <v>-239.13</v>
      </c>
      <c r="AC32">
        <f t="shared" si="0"/>
        <v>20.221177972647254</v>
      </c>
      <c r="AD32">
        <f t="shared" si="1"/>
        <v>2009.7062060624166</v>
      </c>
      <c r="AE32">
        <f>'IDT-1'!B32</f>
        <v>0</v>
      </c>
      <c r="AF32" s="24"/>
      <c r="AG32">
        <f t="shared" si="2"/>
        <v>2009.7062060624166</v>
      </c>
      <c r="AI32" s="34">
        <f>PXIL!H32</f>
        <v>0</v>
      </c>
      <c r="AJ32" s="34">
        <f>PXIL!N32</f>
        <v>0</v>
      </c>
      <c r="AK32" s="34">
        <f>RTM_IEX!H32</f>
        <v>143.62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7.99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102.93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8.5526</v>
      </c>
      <c r="E33">
        <f>GT_NG!P33</f>
        <v>0</v>
      </c>
      <c r="F33">
        <f>GT_Spot!P33</f>
        <v>0</v>
      </c>
      <c r="G33">
        <f>PPCL_NG!P33</f>
        <v>260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1229.1877429849842</v>
      </c>
      <c r="P33" s="36">
        <v>117.59</v>
      </c>
      <c r="Q33" s="36">
        <v>38.11</v>
      </c>
      <c r="R33" s="38">
        <v>28.940000000000005</v>
      </c>
      <c r="S33" s="38">
        <v>0</v>
      </c>
      <c r="T33" s="37">
        <f>SUMPRODUCT(LTA!J33:AN33,LTA!J$101:AN$101,LTA!J$103:AN$103)</f>
        <v>34.67</v>
      </c>
      <c r="U33" s="37">
        <f>SUMPRODUCT(LTA!J33:AN33,LTA!J$102:AN$102,LTA!J$103:AN$103)</f>
        <v>28.009999999999998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87.9</v>
      </c>
      <c r="Z33" s="34">
        <f>IEX!N33</f>
        <v>0</v>
      </c>
      <c r="AA33" s="75">
        <f>STOA!H33</f>
        <v>216.98000000000002</v>
      </c>
      <c r="AB33" s="75">
        <f>-STOA!N33</f>
        <v>-239.13</v>
      </c>
      <c r="AC33">
        <f t="shared" si="0"/>
        <v>20.696978827826587</v>
      </c>
      <c r="AD33">
        <f t="shared" si="1"/>
        <v>2065.8733641571575</v>
      </c>
      <c r="AE33">
        <f>'IDT-1'!B33</f>
        <v>0</v>
      </c>
      <c r="AF33" s="24"/>
      <c r="AG33">
        <f t="shared" si="2"/>
        <v>2065.8733641571575</v>
      </c>
      <c r="AI33" s="34">
        <f>PXIL!H33</f>
        <v>0</v>
      </c>
      <c r="AJ33" s="34">
        <f>PXIL!N33</f>
        <v>0</v>
      </c>
      <c r="AK33" s="34">
        <f>RTM_IEX!H33</f>
        <v>159.26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13.57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102.93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8.5526</v>
      </c>
      <c r="E34">
        <f>GT_NG!P34</f>
        <v>0</v>
      </c>
      <c r="F34">
        <f>GT_Spot!P34</f>
        <v>0</v>
      </c>
      <c r="G34">
        <f>PPCL_NG!P34</f>
        <v>260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1220.2489635227234</v>
      </c>
      <c r="P34" s="36">
        <v>117.59</v>
      </c>
      <c r="Q34" s="36">
        <v>38.11</v>
      </c>
      <c r="R34" s="38">
        <v>41.97</v>
      </c>
      <c r="S34" s="38">
        <v>0</v>
      </c>
      <c r="T34" s="37">
        <f>SUMPRODUCT(LTA!J34:AN34,LTA!J$101:AN$101,LTA!J$103:AN$103)</f>
        <v>61.94</v>
      </c>
      <c r="U34" s="37">
        <f>SUMPRODUCT(LTA!J34:AN34,LTA!J$102:AN$102,LTA!J$103:AN$103)</f>
        <v>27.34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91.94</v>
      </c>
      <c r="Z34" s="34">
        <f>IEX!N34</f>
        <v>0</v>
      </c>
      <c r="AA34" s="75">
        <f>STOA!H34</f>
        <v>216.98000000000002</v>
      </c>
      <c r="AB34" s="75">
        <f>-STOA!N34</f>
        <v>-239.13</v>
      </c>
      <c r="AC34">
        <f t="shared" si="0"/>
        <v>20.966125080343595</v>
      </c>
      <c r="AD34">
        <f t="shared" si="1"/>
        <v>2097.6454384423796</v>
      </c>
      <c r="AE34">
        <f>'IDT-1'!B34</f>
        <v>0</v>
      </c>
      <c r="AF34" s="24"/>
      <c r="AG34">
        <f t="shared" si="2"/>
        <v>2097.6454384423796</v>
      </c>
      <c r="AI34" s="34">
        <f>PXIL!H34</f>
        <v>0</v>
      </c>
      <c r="AJ34" s="34">
        <f>PXIL!N34</f>
        <v>0</v>
      </c>
      <c r="AK34" s="34">
        <f>RTM_IEX!H34</f>
        <v>149.97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20.170000000000002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102.93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8.5526</v>
      </c>
      <c r="E35">
        <f>GT_NG!P35</f>
        <v>0</v>
      </c>
      <c r="F35">
        <f>GT_Spot!P35</f>
        <v>0</v>
      </c>
      <c r="G35">
        <f>PPCL_NG!P35</f>
        <v>250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1207.6347143301259</v>
      </c>
      <c r="P35" s="36">
        <v>117.59</v>
      </c>
      <c r="Q35" s="36">
        <v>38.11</v>
      </c>
      <c r="R35" s="38">
        <v>44.5</v>
      </c>
      <c r="S35" s="38">
        <v>0</v>
      </c>
      <c r="T35" s="37">
        <f>SUMPRODUCT(LTA!J35:AN35,LTA!J$101:AN$101,LTA!J$103:AN$103)</f>
        <v>87.92</v>
      </c>
      <c r="U35" s="37">
        <f>SUMPRODUCT(LTA!J35:AN35,LTA!J$102:AN$102,LTA!J$103:AN$103)</f>
        <v>34.83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92.38</v>
      </c>
      <c r="Z35" s="34">
        <f>IEX!N35</f>
        <v>0</v>
      </c>
      <c r="AA35" s="75">
        <f>STOA!H35</f>
        <v>217.32</v>
      </c>
      <c r="AB35" s="75">
        <f>-STOA!N35</f>
        <v>-239.13</v>
      </c>
      <c r="AC35">
        <f t="shared" si="0"/>
        <v>21.906301387125779</v>
      </c>
      <c r="AD35">
        <f t="shared" si="1"/>
        <v>2208.6310129429999</v>
      </c>
      <c r="AE35">
        <f>'IDT-1'!B35</f>
        <v>0</v>
      </c>
      <c r="AF35" s="24"/>
      <c r="AG35">
        <f t="shared" si="2"/>
        <v>2208.6310129429999</v>
      </c>
      <c r="AI35" s="34">
        <f>PXIL!H35</f>
        <v>0</v>
      </c>
      <c r="AJ35" s="34">
        <f>PXIL!N35</f>
        <v>0</v>
      </c>
      <c r="AK35" s="34">
        <f>RTM_IEX!H35</f>
        <v>237.38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30.52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102.93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8.5526</v>
      </c>
      <c r="E36">
        <f>GT_NG!P36</f>
        <v>0</v>
      </c>
      <c r="F36">
        <f>GT_Spot!P36</f>
        <v>0</v>
      </c>
      <c r="G36">
        <f>PPCL_NG!P36</f>
        <v>250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1150.4548381251327</v>
      </c>
      <c r="P36" s="36">
        <v>117.59</v>
      </c>
      <c r="Q36" s="36">
        <v>38.11</v>
      </c>
      <c r="R36" s="38">
        <v>44.5</v>
      </c>
      <c r="S36" s="38">
        <v>0</v>
      </c>
      <c r="T36" s="37">
        <f>SUMPRODUCT(LTA!J36:AN36,LTA!J$101:AN$101,LTA!J$103:AN$103)</f>
        <v>104.76</v>
      </c>
      <c r="U36" s="37">
        <f>SUMPRODUCT(LTA!J36:AN36,LTA!J$102:AN$102,LTA!J$103:AN$103)</f>
        <v>33.839999999999996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62</v>
      </c>
      <c r="Z36" s="34">
        <f>IEX!N36</f>
        <v>0</v>
      </c>
      <c r="AA36" s="75">
        <f>STOA!H36</f>
        <v>217.32</v>
      </c>
      <c r="AB36" s="75">
        <f>-STOA!N36</f>
        <v>-239.13</v>
      </c>
      <c r="AC36">
        <f t="shared" si="0"/>
        <v>20.99801042700383</v>
      </c>
      <c r="AD36">
        <f t="shared" si="1"/>
        <v>2101.4094276981282</v>
      </c>
      <c r="AE36">
        <f>'IDT-1'!B36</f>
        <v>0</v>
      </c>
      <c r="AF36" s="24"/>
      <c r="AG36">
        <f t="shared" si="2"/>
        <v>2101.4094276981282</v>
      </c>
      <c r="AI36" s="34">
        <f>PXIL!H36</f>
        <v>0</v>
      </c>
      <c r="AJ36" s="34">
        <f>PXIL!N36</f>
        <v>0</v>
      </c>
      <c r="AK36" s="34">
        <f>RTM_IEX!H36</f>
        <v>189.33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42.15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102.93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8.5526</v>
      </c>
      <c r="E37">
        <f>GT_NG!P37</f>
        <v>0</v>
      </c>
      <c r="F37">
        <f>GT_Spot!P37</f>
        <v>0</v>
      </c>
      <c r="G37">
        <f>PPCL_NG!P37</f>
        <v>250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1110.5459558396237</v>
      </c>
      <c r="P37" s="36">
        <v>117.59</v>
      </c>
      <c r="Q37" s="36">
        <v>38.11</v>
      </c>
      <c r="R37" s="38">
        <v>47.5</v>
      </c>
      <c r="S37" s="38">
        <v>0</v>
      </c>
      <c r="T37" s="37">
        <f>SUMPRODUCT(LTA!J37:AN37,LTA!J$101:AN$101,LTA!J$103:AN$103)</f>
        <v>139.65</v>
      </c>
      <c r="U37" s="37">
        <f>SUMPRODUCT(LTA!J37:AN37,LTA!J$102:AN$102,LTA!J$103:AN$103)</f>
        <v>32.67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76.38</v>
      </c>
      <c r="Z37" s="34">
        <f>IEX!N37</f>
        <v>0</v>
      </c>
      <c r="AA37" s="75">
        <f>STOA!H37</f>
        <v>217.32</v>
      </c>
      <c r="AB37" s="75">
        <f>-STOA!N37</f>
        <v>-239.13</v>
      </c>
      <c r="AC37">
        <f t="shared" si="0"/>
        <v>19.967255815805562</v>
      </c>
      <c r="AD37">
        <f t="shared" si="1"/>
        <v>1979.7313000238182</v>
      </c>
      <c r="AE37">
        <f>'IDT-1'!B37</f>
        <v>0</v>
      </c>
      <c r="AF37" s="24"/>
      <c r="AG37">
        <f t="shared" si="2"/>
        <v>1979.7313000238182</v>
      </c>
      <c r="AI37" s="34">
        <f>PXIL!H37</f>
        <v>0</v>
      </c>
      <c r="AJ37" s="34">
        <f>PXIL!N37</f>
        <v>0</v>
      </c>
      <c r="AK37" s="34">
        <f>RTM_IEX!H37</f>
        <v>4.6100000000000003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92.97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102.93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8.5526</v>
      </c>
      <c r="E38">
        <f>GT_NG!P38</f>
        <v>0</v>
      </c>
      <c r="F38">
        <f>GT_Spot!P38</f>
        <v>0</v>
      </c>
      <c r="G38">
        <f>PPCL_NG!P38</f>
        <v>250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1095.7147441196239</v>
      </c>
      <c r="P38" s="36">
        <v>117.59</v>
      </c>
      <c r="Q38" s="36">
        <v>38.11</v>
      </c>
      <c r="R38" s="38">
        <v>47.5</v>
      </c>
      <c r="S38" s="38">
        <v>0</v>
      </c>
      <c r="T38" s="37">
        <f>SUMPRODUCT(LTA!J38:AN38,LTA!J$101:AN$101,LTA!J$103:AN$103)</f>
        <v>175.39</v>
      </c>
      <c r="U38" s="37">
        <f>SUMPRODUCT(LTA!J38:AN38,LTA!J$102:AN$102,LTA!J$103:AN$103)</f>
        <v>32.4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146.07</v>
      </c>
      <c r="Z38" s="34">
        <f>IEX!N38</f>
        <v>0</v>
      </c>
      <c r="AA38" s="75">
        <f>STOA!H38</f>
        <v>217.32</v>
      </c>
      <c r="AB38" s="75">
        <f>-STOA!N38</f>
        <v>-239.13</v>
      </c>
      <c r="AC38">
        <f t="shared" si="0"/>
        <v>20.978251949580226</v>
      </c>
      <c r="AD38">
        <f t="shared" si="1"/>
        <v>2056.8990921700433</v>
      </c>
      <c r="AE38">
        <f>'IDT-1'!B38</f>
        <v>0</v>
      </c>
      <c r="AF38" s="24"/>
      <c r="AG38">
        <f t="shared" si="2"/>
        <v>2056.8990921700433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-21</v>
      </c>
      <c r="AM38" s="34">
        <f>RTM_PXI!H38</f>
        <v>0</v>
      </c>
      <c r="AN38" s="34">
        <f>RTM_PXI!N38</f>
        <v>0</v>
      </c>
      <c r="AO38" s="148">
        <f>GDAM_IEX!H38</f>
        <v>106.43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102.93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8.5526</v>
      </c>
      <c r="E39">
        <f>GT_NG!P39</f>
        <v>0</v>
      </c>
      <c r="F39">
        <f>GT_Spot!P39</f>
        <v>0</v>
      </c>
      <c r="G39">
        <f>PPCL_NG!P39</f>
        <v>250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1002.2085629656877</v>
      </c>
      <c r="P39" s="36">
        <v>117.59</v>
      </c>
      <c r="Q39" s="36">
        <v>38.11</v>
      </c>
      <c r="R39" s="38">
        <v>47.5</v>
      </c>
      <c r="S39" s="38">
        <v>0</v>
      </c>
      <c r="T39" s="37">
        <f>SUMPRODUCT(LTA!J39:AN39,LTA!J$101:AN$101,LTA!J$103:AN$103)</f>
        <v>226.69</v>
      </c>
      <c r="U39" s="37">
        <f>SUMPRODUCT(LTA!J39:AN39,LTA!J$102:AN$102,LTA!J$103:AN$103)</f>
        <v>33.11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101.7</v>
      </c>
      <c r="Z39" s="34">
        <f>IEX!N39</f>
        <v>0</v>
      </c>
      <c r="AA39" s="75">
        <f>STOA!H39</f>
        <v>217.32</v>
      </c>
      <c r="AB39" s="75">
        <f>-STOA!N39</f>
        <v>-239.13</v>
      </c>
      <c r="AC39">
        <f t="shared" si="0"/>
        <v>20.074041715664492</v>
      </c>
      <c r="AD39">
        <f t="shared" si="1"/>
        <v>1992.3371212500231</v>
      </c>
      <c r="AE39">
        <f>'IDT-1'!B39</f>
        <v>0</v>
      </c>
      <c r="AF39" s="24"/>
      <c r="AG39">
        <f t="shared" si="2"/>
        <v>1992.3371212500231</v>
      </c>
      <c r="AI39" s="34">
        <f>PXIL!H39</f>
        <v>0</v>
      </c>
      <c r="AJ39" s="34">
        <f>PXIL!N39</f>
        <v>0</v>
      </c>
      <c r="AK39" s="34">
        <f>RTM_IEX!H39</f>
        <v>0.47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105.36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102.93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8.5526</v>
      </c>
      <c r="E40">
        <f>GT_NG!P40</f>
        <v>0</v>
      </c>
      <c r="F40">
        <f>GT_Spot!P40</f>
        <v>0</v>
      </c>
      <c r="G40">
        <f>PPCL_NG!P40</f>
        <v>250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994.52576536583888</v>
      </c>
      <c r="P40" s="36">
        <v>117.59</v>
      </c>
      <c r="Q40" s="36">
        <v>38.11</v>
      </c>
      <c r="R40" s="38">
        <v>47.5</v>
      </c>
      <c r="S40" s="38">
        <v>0</v>
      </c>
      <c r="T40" s="37">
        <f>SUMPRODUCT(LTA!J40:AN40,LTA!J$101:AN$101,LTA!J$103:AN$103)</f>
        <v>265.68</v>
      </c>
      <c r="U40" s="37">
        <f>SUMPRODUCT(LTA!J40:AN40,LTA!J$102:AN$102,LTA!J$103:AN$103)</f>
        <v>32.97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132.44999999999999</v>
      </c>
      <c r="Z40" s="34">
        <f>IEX!N40</f>
        <v>0</v>
      </c>
      <c r="AA40" s="75">
        <f>STOA!H40</f>
        <v>217.32</v>
      </c>
      <c r="AB40" s="75">
        <f>-STOA!N40</f>
        <v>-239.13</v>
      </c>
      <c r="AC40">
        <f t="shared" si="0"/>
        <v>20.822285370323549</v>
      </c>
      <c r="AD40">
        <f t="shared" si="1"/>
        <v>2040.4960799955154</v>
      </c>
      <c r="AE40">
        <f>'IDT-1'!B40</f>
        <v>0</v>
      </c>
      <c r="AF40" s="24"/>
      <c r="AG40">
        <f t="shared" si="2"/>
        <v>2040.4960799955154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-20</v>
      </c>
      <c r="AM40" s="34">
        <f>RTM_PXI!H40</f>
        <v>0</v>
      </c>
      <c r="AN40" s="34">
        <f>RTM_PXI!N40</f>
        <v>0</v>
      </c>
      <c r="AO40" s="148">
        <f>GDAM_IEX!H40</f>
        <v>112.82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102.93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8.5526</v>
      </c>
      <c r="E41">
        <f>GT_NG!P41</f>
        <v>0</v>
      </c>
      <c r="F41">
        <f>GT_Spot!P41</f>
        <v>0</v>
      </c>
      <c r="G41">
        <f>PPCL_NG!P41</f>
        <v>250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1006.2455174994955</v>
      </c>
      <c r="P41" s="36">
        <v>117.59</v>
      </c>
      <c r="Q41" s="36">
        <v>38.11</v>
      </c>
      <c r="R41" s="38">
        <v>47.5</v>
      </c>
      <c r="S41" s="38">
        <v>0</v>
      </c>
      <c r="T41" s="37">
        <f>SUMPRODUCT(LTA!J41:AN41,LTA!J$101:AN$101,LTA!J$103:AN$103)</f>
        <v>315.02</v>
      </c>
      <c r="U41" s="37">
        <f>SUMPRODUCT(LTA!J41:AN41,LTA!J$102:AN$102,LTA!J$103:AN$103)</f>
        <v>33.049999999999997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146.65</v>
      </c>
      <c r="Z41" s="34">
        <f>IEX!N41</f>
        <v>0</v>
      </c>
      <c r="AA41" s="75">
        <f>STOA!H41</f>
        <v>217.32</v>
      </c>
      <c r="AB41" s="75">
        <f>-STOA!N41</f>
        <v>-239.13</v>
      </c>
      <c r="AC41">
        <f t="shared" si="0"/>
        <v>21.016160133748482</v>
      </c>
      <c r="AD41">
        <f t="shared" si="1"/>
        <v>2103.5519573657466</v>
      </c>
      <c r="AE41">
        <f>'IDT-1'!B41</f>
        <v>0</v>
      </c>
      <c r="AF41" s="24"/>
      <c r="AG41">
        <f t="shared" si="2"/>
        <v>2103.5519573657466</v>
      </c>
      <c r="AI41" s="34">
        <f>PXIL!H41</f>
        <v>0</v>
      </c>
      <c r="AJ41" s="34">
        <f>PXIL!N41</f>
        <v>0</v>
      </c>
      <c r="AK41" s="34">
        <f>RTM_IEX!H41</f>
        <v>0.46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80.27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102.93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8.5526</v>
      </c>
      <c r="E42">
        <f>GT_NG!P42</f>
        <v>0</v>
      </c>
      <c r="F42">
        <f>GT_Spot!P42</f>
        <v>0</v>
      </c>
      <c r="G42">
        <f>PPCL_NG!P42</f>
        <v>250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996.88282538781652</v>
      </c>
      <c r="P42" s="36">
        <v>117.59</v>
      </c>
      <c r="Q42" s="36">
        <v>38.11</v>
      </c>
      <c r="R42" s="38">
        <v>47.5</v>
      </c>
      <c r="S42" s="38">
        <v>0</v>
      </c>
      <c r="T42" s="37">
        <f>SUMPRODUCT(LTA!J42:AN42,LTA!J$101:AN$101,LTA!J$103:AN$103)</f>
        <v>351.67</v>
      </c>
      <c r="U42" s="37">
        <f>SUMPRODUCT(LTA!J42:AN42,LTA!J$102:AN$102,LTA!J$103:AN$103)</f>
        <v>33.17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122.38</v>
      </c>
      <c r="Z42" s="34">
        <f>IEX!N42</f>
        <v>0</v>
      </c>
      <c r="AA42" s="75">
        <f>STOA!H42</f>
        <v>217.32</v>
      </c>
      <c r="AB42" s="75">
        <f>-STOA!N42</f>
        <v>-239.13</v>
      </c>
      <c r="AC42">
        <f t="shared" si="0"/>
        <v>21.415137520010379</v>
      </c>
      <c r="AD42">
        <f t="shared" si="1"/>
        <v>2150.6502878678061</v>
      </c>
      <c r="AE42">
        <f>'IDT-1'!B42</f>
        <v>0</v>
      </c>
      <c r="AF42" s="24"/>
      <c r="AG42">
        <f t="shared" si="2"/>
        <v>2150.6502878678061</v>
      </c>
      <c r="AI42" s="34">
        <f>PXIL!H42</f>
        <v>0</v>
      </c>
      <c r="AJ42" s="34">
        <f>PXIL!N42</f>
        <v>0</v>
      </c>
      <c r="AK42" s="34">
        <f>RTM_IEX!H42</f>
        <v>54.77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70.319999999999993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102.93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8.5526</v>
      </c>
      <c r="E43">
        <f>GT_NG!P43</f>
        <v>0</v>
      </c>
      <c r="F43">
        <f>GT_Spot!P43</f>
        <v>0</v>
      </c>
      <c r="G43">
        <f>PPCL_NG!P43</f>
        <v>250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981.98297352474344</v>
      </c>
      <c r="P43" s="36">
        <v>117.59</v>
      </c>
      <c r="Q43" s="36">
        <v>38.11</v>
      </c>
      <c r="R43" s="38">
        <v>47.5</v>
      </c>
      <c r="S43" s="38">
        <v>0</v>
      </c>
      <c r="T43" s="37">
        <f>SUMPRODUCT(LTA!J43:AN43,LTA!J$101:AN$101,LTA!J$103:AN$103)</f>
        <v>384.98</v>
      </c>
      <c r="U43" s="37">
        <f>SUMPRODUCT(LTA!J43:AN43,LTA!J$102:AN$102,LTA!J$103:AN$103)</f>
        <v>33.229999999999997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78.52</v>
      </c>
      <c r="Z43" s="34">
        <f>IEX!N43</f>
        <v>0</v>
      </c>
      <c r="AA43" s="75">
        <f>STOA!H43</f>
        <v>217.32</v>
      </c>
      <c r="AB43" s="75">
        <f>-STOA!N43</f>
        <v>-239.13</v>
      </c>
      <c r="AC43">
        <f t="shared" si="0"/>
        <v>22.729234764360566</v>
      </c>
      <c r="AD43">
        <f t="shared" si="1"/>
        <v>2305.7763387603827</v>
      </c>
      <c r="AE43">
        <f>'IDT-1'!B43</f>
        <v>0</v>
      </c>
      <c r="AF43" s="24"/>
      <c r="AG43">
        <f t="shared" si="2"/>
        <v>2305.7763387603827</v>
      </c>
      <c r="AI43" s="34">
        <f>PXIL!H43</f>
        <v>0</v>
      </c>
      <c r="AJ43" s="34">
        <f>PXIL!N43</f>
        <v>0</v>
      </c>
      <c r="AK43" s="34">
        <f>RTM_IEX!H43</f>
        <v>236.16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70.760000000000005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102.93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8.5526</v>
      </c>
      <c r="E44">
        <f>GT_NG!P44</f>
        <v>0</v>
      </c>
      <c r="F44">
        <f>GT_Spot!P44</f>
        <v>0</v>
      </c>
      <c r="G44">
        <f>PPCL_NG!P44</f>
        <v>250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975.02040793160234</v>
      </c>
      <c r="P44" s="36">
        <v>117.59</v>
      </c>
      <c r="Q44" s="36">
        <v>38.11</v>
      </c>
      <c r="R44" s="38">
        <v>47.5</v>
      </c>
      <c r="S44" s="38">
        <v>0</v>
      </c>
      <c r="T44" s="37">
        <f>SUMPRODUCT(LTA!J44:AN44,LTA!J$101:AN$101,LTA!J$103:AN$103)</f>
        <v>414.04</v>
      </c>
      <c r="U44" s="37">
        <f>SUMPRODUCT(LTA!J44:AN44,LTA!J$102:AN$102,LTA!J$103:AN$103)</f>
        <v>32.78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67.790000000000006</v>
      </c>
      <c r="Z44" s="34">
        <f>IEX!N44</f>
        <v>0</v>
      </c>
      <c r="AA44" s="75">
        <f>STOA!H44</f>
        <v>217.32</v>
      </c>
      <c r="AB44" s="75">
        <f>-STOA!N44</f>
        <v>-239.13</v>
      </c>
      <c r="AC44">
        <f t="shared" si="0"/>
        <v>23.467993213378175</v>
      </c>
      <c r="AD44">
        <f t="shared" si="1"/>
        <v>2392.9850147182233</v>
      </c>
      <c r="AE44">
        <f>'IDT-1'!B44</f>
        <v>0</v>
      </c>
      <c r="AF44" s="24"/>
      <c r="AG44">
        <f t="shared" si="2"/>
        <v>2392.9850147182233</v>
      </c>
      <c r="AI44" s="34">
        <f>PXIL!H44</f>
        <v>0</v>
      </c>
      <c r="AJ44" s="34">
        <f>PXIL!N44</f>
        <v>0</v>
      </c>
      <c r="AK44" s="34">
        <f>RTM_IEX!H44</f>
        <v>306.45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77.5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102.93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8.5526</v>
      </c>
      <c r="E45">
        <f>GT_NG!P45</f>
        <v>0</v>
      </c>
      <c r="F45">
        <f>GT_Spot!P45</f>
        <v>0</v>
      </c>
      <c r="G45">
        <f>PPCL_NG!P45</f>
        <v>250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972.86584359717654</v>
      </c>
      <c r="P45" s="36">
        <v>117.59</v>
      </c>
      <c r="Q45" s="36">
        <v>38.11</v>
      </c>
      <c r="R45" s="38">
        <v>47.5</v>
      </c>
      <c r="S45" s="38">
        <v>0</v>
      </c>
      <c r="T45" s="37">
        <f>SUMPRODUCT(LTA!J45:AN45,LTA!J$101:AN$101,LTA!J$103:AN$103)</f>
        <v>445.01</v>
      </c>
      <c r="U45" s="37">
        <f>SUMPRODUCT(LTA!J45:AN45,LTA!J$102:AN$102,LTA!J$103:AN$103)</f>
        <v>31.29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40.58</v>
      </c>
      <c r="Z45" s="34">
        <f>IEX!N45</f>
        <v>0</v>
      </c>
      <c r="AA45" s="75">
        <f>STOA!H45</f>
        <v>217.32</v>
      </c>
      <c r="AB45" s="75">
        <f>-STOA!N45</f>
        <v>-239.13</v>
      </c>
      <c r="AC45">
        <f t="shared" si="0"/>
        <v>21.482026872969001</v>
      </c>
      <c r="AD45">
        <f t="shared" si="1"/>
        <v>2158.5464167242067</v>
      </c>
      <c r="AE45">
        <f>'IDT-1'!B45</f>
        <v>0</v>
      </c>
      <c r="AF45" s="24"/>
      <c r="AG45">
        <f t="shared" si="2"/>
        <v>2158.5464167242067</v>
      </c>
      <c r="AI45" s="34">
        <f>PXIL!H45</f>
        <v>0</v>
      </c>
      <c r="AJ45" s="34">
        <f>PXIL!N45</f>
        <v>0</v>
      </c>
      <c r="AK45" s="34">
        <f>RTM_IEX!H45</f>
        <v>80.69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66.72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102.93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8.5526</v>
      </c>
      <c r="E46">
        <f>GT_NG!P46</f>
        <v>0</v>
      </c>
      <c r="F46">
        <f>GT_Spot!P46</f>
        <v>0</v>
      </c>
      <c r="G46">
        <f>PPCL_NG!P46</f>
        <v>250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963.4554826371766</v>
      </c>
      <c r="P46" s="36">
        <v>117.59</v>
      </c>
      <c r="Q46" s="36">
        <v>38.11</v>
      </c>
      <c r="R46" s="38">
        <v>47.5</v>
      </c>
      <c r="S46" s="38">
        <v>0</v>
      </c>
      <c r="T46" s="37">
        <f>SUMPRODUCT(LTA!J46:AN46,LTA!J$101:AN$101,LTA!J$103:AN$103)</f>
        <v>474.95</v>
      </c>
      <c r="U46" s="37">
        <f>SUMPRODUCT(LTA!J46:AN46,LTA!J$102:AN$102,LTA!J$103:AN$103)</f>
        <v>30.049999999999997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25.73</v>
      </c>
      <c r="Z46" s="34">
        <f>IEX!N46</f>
        <v>0</v>
      </c>
      <c r="AA46" s="75">
        <f>STOA!H46</f>
        <v>217.32</v>
      </c>
      <c r="AB46" s="75">
        <f>-STOA!N46</f>
        <v>-239.13</v>
      </c>
      <c r="AC46">
        <f t="shared" si="0"/>
        <v>21.609199840904999</v>
      </c>
      <c r="AD46">
        <f t="shared" si="1"/>
        <v>2173.5588827962711</v>
      </c>
      <c r="AE46">
        <f>'IDT-1'!B46</f>
        <v>0</v>
      </c>
      <c r="AF46" s="24"/>
      <c r="AG46">
        <f t="shared" si="2"/>
        <v>2173.5588827962711</v>
      </c>
      <c r="AI46" s="34">
        <f>PXIL!H46</f>
        <v>0</v>
      </c>
      <c r="AJ46" s="34">
        <f>PXIL!N46</f>
        <v>0</v>
      </c>
      <c r="AK46" s="34">
        <f>RTM_IEX!H46</f>
        <v>110.77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47.34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102.93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8.9697999999999993</v>
      </c>
      <c r="E47">
        <f>GT_NG!P47</f>
        <v>0</v>
      </c>
      <c r="F47">
        <f>GT_Spot!P47</f>
        <v>0</v>
      </c>
      <c r="G47">
        <f>PPCL_NG!P47</f>
        <v>250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905.44099359797701</v>
      </c>
      <c r="P47" s="36">
        <v>117.59</v>
      </c>
      <c r="Q47" s="36">
        <v>38.11</v>
      </c>
      <c r="R47" s="38">
        <v>47.5</v>
      </c>
      <c r="S47" s="38">
        <v>0</v>
      </c>
      <c r="T47" s="37">
        <f>SUMPRODUCT(LTA!J47:AN47,LTA!J$101:AN$101,LTA!J$103:AN$103)</f>
        <v>493.91</v>
      </c>
      <c r="U47" s="37">
        <f>SUMPRODUCT(LTA!J47:AN47,LTA!J$102:AN$102,LTA!J$103:AN$103)</f>
        <v>29.42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190.91</v>
      </c>
      <c r="Z47" s="34">
        <f>IEX!N47</f>
        <v>0</v>
      </c>
      <c r="AA47" s="75">
        <f>STOA!H47</f>
        <v>0.87</v>
      </c>
      <c r="AB47" s="75">
        <f>-STOA!N47</f>
        <v>-239.13</v>
      </c>
      <c r="AC47">
        <f t="shared" si="0"/>
        <v>21.766302612975728</v>
      </c>
      <c r="AD47">
        <f t="shared" si="1"/>
        <v>2089.1744909850008</v>
      </c>
      <c r="AE47">
        <f>'IDT-1'!B47</f>
        <v>0</v>
      </c>
      <c r="AF47" s="24"/>
      <c r="AG47">
        <f t="shared" si="2"/>
        <v>2089.1744909850008</v>
      </c>
      <c r="AI47" s="34">
        <f>PXIL!H47</f>
        <v>0</v>
      </c>
      <c r="AJ47" s="34">
        <f>PXIL!N47</f>
        <v>0</v>
      </c>
      <c r="AK47" s="34">
        <f>RTM_IEX!H47</f>
        <v>149.11000000000001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118.24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8.9697999999999993</v>
      </c>
      <c r="E48">
        <f>GT_NG!P48</f>
        <v>0</v>
      </c>
      <c r="F48">
        <f>GT_Spot!P48</f>
        <v>0</v>
      </c>
      <c r="G48">
        <f>PPCL_NG!P48</f>
        <v>250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901.75708975726093</v>
      </c>
      <c r="P48" s="36">
        <v>117.59</v>
      </c>
      <c r="Q48" s="36">
        <v>38.11</v>
      </c>
      <c r="R48" s="38">
        <v>47.5</v>
      </c>
      <c r="S48" s="38">
        <v>0</v>
      </c>
      <c r="T48" s="37">
        <f>SUMPRODUCT(LTA!J48:AN48,LTA!J$101:AN$101,LTA!J$103:AN$103)</f>
        <v>507.79</v>
      </c>
      <c r="U48" s="37">
        <f>SUMPRODUCT(LTA!J48:AN48,LTA!J$102:AN$102,LTA!J$103:AN$103)</f>
        <v>29.02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138.94999999999999</v>
      </c>
      <c r="Z48" s="34">
        <f>IEX!N48</f>
        <v>0</v>
      </c>
      <c r="AA48" s="75">
        <f>STOA!H48</f>
        <v>0.87</v>
      </c>
      <c r="AB48" s="75">
        <f>-STOA!N48</f>
        <v>-239.13</v>
      </c>
      <c r="AC48">
        <f t="shared" si="0"/>
        <v>21.637749820713712</v>
      </c>
      <c r="AD48">
        <f t="shared" si="1"/>
        <v>2073.9991399365467</v>
      </c>
      <c r="AE48">
        <f>'IDT-1'!B48</f>
        <v>0</v>
      </c>
      <c r="AF48" s="24"/>
      <c r="AG48">
        <f t="shared" si="2"/>
        <v>2073.9991399365467</v>
      </c>
      <c r="AI48" s="34">
        <f>PXIL!H48</f>
        <v>0</v>
      </c>
      <c r="AJ48" s="34">
        <f>PXIL!N48</f>
        <v>0</v>
      </c>
      <c r="AK48" s="34">
        <f>RTM_IEX!H48</f>
        <v>176.04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118.17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8.9697999999999993</v>
      </c>
      <c r="E49">
        <f>GT_NG!P49</f>
        <v>0</v>
      </c>
      <c r="F49">
        <f>GT_Spot!P49</f>
        <v>0</v>
      </c>
      <c r="G49">
        <f>PPCL_NG!P49</f>
        <v>250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901.04029569324803</v>
      </c>
      <c r="P49" s="36">
        <v>117.59</v>
      </c>
      <c r="Q49" s="36">
        <v>38.11</v>
      </c>
      <c r="R49" s="38">
        <v>47.5</v>
      </c>
      <c r="S49" s="38">
        <v>0</v>
      </c>
      <c r="T49" s="37">
        <f>SUMPRODUCT(LTA!J49:AN49,LTA!J$101:AN$101,LTA!J$103:AN$103)</f>
        <v>520.36</v>
      </c>
      <c r="U49" s="37">
        <f>SUMPRODUCT(LTA!J49:AN49,LTA!J$102:AN$102,LTA!J$103:AN$103)</f>
        <v>28.509999999999998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104.47</v>
      </c>
      <c r="Z49" s="34">
        <f>IEX!N49</f>
        <v>0</v>
      </c>
      <c r="AA49" s="75">
        <f>STOA!H49</f>
        <v>0.87</v>
      </c>
      <c r="AB49" s="75">
        <f>-STOA!N49</f>
        <v>-239.13</v>
      </c>
      <c r="AC49">
        <f t="shared" si="0"/>
        <v>21.488424750576002</v>
      </c>
      <c r="AD49">
        <f t="shared" si="1"/>
        <v>2056.3716709426717</v>
      </c>
      <c r="AE49">
        <f>'IDT-1'!B49</f>
        <v>0</v>
      </c>
      <c r="AF49" s="24"/>
      <c r="AG49">
        <f t="shared" si="2"/>
        <v>2056.3716709426717</v>
      </c>
      <c r="AI49" s="34">
        <f>PXIL!H49</f>
        <v>0</v>
      </c>
      <c r="AJ49" s="34">
        <f>PXIL!N49</f>
        <v>0</v>
      </c>
      <c r="AK49" s="34">
        <f>RTM_IEX!H49</f>
        <v>166.43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133.13999999999999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8.9697999999999993</v>
      </c>
      <c r="E50">
        <f>GT_NG!P50</f>
        <v>0</v>
      </c>
      <c r="F50">
        <f>GT_Spot!P50</f>
        <v>0</v>
      </c>
      <c r="G50">
        <f>PPCL_NG!P50</f>
        <v>250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903.96704632876174</v>
      </c>
      <c r="P50" s="36">
        <v>117.59</v>
      </c>
      <c r="Q50" s="36">
        <v>38.11</v>
      </c>
      <c r="R50" s="38">
        <v>47.5</v>
      </c>
      <c r="S50" s="38">
        <v>0</v>
      </c>
      <c r="T50" s="37">
        <f>SUMPRODUCT(LTA!J50:AN50,LTA!J$101:AN$101,LTA!J$103:AN$103)</f>
        <v>531.85</v>
      </c>
      <c r="U50" s="37">
        <f>SUMPRODUCT(LTA!J50:AN50,LTA!J$102:AN$102,LTA!J$103:AN$103)</f>
        <v>28.509999999999998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85.52</v>
      </c>
      <c r="Z50" s="34">
        <f>IEX!N50</f>
        <v>0</v>
      </c>
      <c r="AA50" s="75">
        <f>STOA!H50</f>
        <v>0.87</v>
      </c>
      <c r="AB50" s="75">
        <f>-STOA!N50</f>
        <v>-239.13</v>
      </c>
      <c r="AC50">
        <f t="shared" si="0"/>
        <v>21.181041455914318</v>
      </c>
      <c r="AD50">
        <f t="shared" si="1"/>
        <v>2020.0858048728473</v>
      </c>
      <c r="AE50">
        <f>'IDT-1'!B50</f>
        <v>0</v>
      </c>
      <c r="AF50" s="24"/>
      <c r="AG50">
        <f t="shared" si="2"/>
        <v>2020.0858048728473</v>
      </c>
      <c r="AI50" s="34">
        <f>PXIL!H50</f>
        <v>0</v>
      </c>
      <c r="AJ50" s="34">
        <f>PXIL!N50</f>
        <v>0</v>
      </c>
      <c r="AK50" s="34">
        <f>RTM_IEX!H50</f>
        <v>152.96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114.55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8.9697999999999993</v>
      </c>
      <c r="E51">
        <f>GT_NG!P51</f>
        <v>0</v>
      </c>
      <c r="F51">
        <f>GT_Spot!P51</f>
        <v>0</v>
      </c>
      <c r="G51">
        <f>PPCL_NG!P51</f>
        <v>250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897.9177982060437</v>
      </c>
      <c r="P51" s="36">
        <v>117.59</v>
      </c>
      <c r="Q51" s="36">
        <v>38.11</v>
      </c>
      <c r="R51" s="38">
        <v>47.5</v>
      </c>
      <c r="S51" s="38">
        <v>0</v>
      </c>
      <c r="T51" s="37">
        <f>SUMPRODUCT(LTA!J51:AN51,LTA!J$101:AN$101,LTA!J$103:AN$103)</f>
        <v>507.3</v>
      </c>
      <c r="U51" s="37">
        <f>SUMPRODUCT(LTA!J51:AN51,LTA!J$102:AN$102,LTA!J$103:AN$103)</f>
        <v>49.67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140.44999999999999</v>
      </c>
      <c r="Z51" s="34">
        <f>IEX!N51</f>
        <v>0</v>
      </c>
      <c r="AA51" s="75">
        <f>STOA!H51</f>
        <v>0.87</v>
      </c>
      <c r="AB51" s="75">
        <f>-STOA!N51</f>
        <v>-239.13</v>
      </c>
      <c r="AC51">
        <f t="shared" si="0"/>
        <v>20.778687771683483</v>
      </c>
      <c r="AD51">
        <f t="shared" si="1"/>
        <v>1972.5889104343596</v>
      </c>
      <c r="AE51">
        <f>'IDT-1'!B51</f>
        <v>0</v>
      </c>
      <c r="AF51" s="24"/>
      <c r="AG51">
        <f t="shared" si="2"/>
        <v>1972.5889104343596</v>
      </c>
      <c r="AI51" s="34">
        <f>PXIL!H51</f>
        <v>0</v>
      </c>
      <c r="AJ51" s="34">
        <f>PXIL!N51</f>
        <v>0</v>
      </c>
      <c r="AK51" s="34">
        <f>RTM_IEX!H51</f>
        <v>174.12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8.9697999999999993</v>
      </c>
      <c r="E52">
        <f>GT_NG!P52</f>
        <v>0</v>
      </c>
      <c r="F52">
        <f>GT_Spot!P52</f>
        <v>0</v>
      </c>
      <c r="G52">
        <f>PPCL_NG!P52</f>
        <v>250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898.12668225121115</v>
      </c>
      <c r="P52" s="36">
        <v>117.59</v>
      </c>
      <c r="Q52" s="36">
        <v>38.11</v>
      </c>
      <c r="R52" s="38">
        <v>47.5</v>
      </c>
      <c r="S52" s="38">
        <v>0</v>
      </c>
      <c r="T52" s="37">
        <f>SUMPRODUCT(LTA!J52:AN52,LTA!J$101:AN$101,LTA!J$103:AN$103)</f>
        <v>511.34000000000003</v>
      </c>
      <c r="U52" s="37">
        <f>SUMPRODUCT(LTA!J52:AN52,LTA!J$102:AN$102,LTA!J$103:AN$103)</f>
        <v>48.709999999999994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83.7</v>
      </c>
      <c r="Z52" s="34">
        <f>IEX!N52</f>
        <v>0</v>
      </c>
      <c r="AA52" s="75">
        <f>STOA!H52</f>
        <v>0.87</v>
      </c>
      <c r="AB52" s="75">
        <f>-STOA!N52</f>
        <v>-239.13</v>
      </c>
      <c r="AC52">
        <f t="shared" si="0"/>
        <v>20.37808239766289</v>
      </c>
      <c r="AD52">
        <f t="shared" si="1"/>
        <v>1925.2983998535481</v>
      </c>
      <c r="AE52">
        <f>'IDT-1'!B52</f>
        <v>0</v>
      </c>
      <c r="AF52" s="24"/>
      <c r="AG52">
        <f t="shared" si="2"/>
        <v>1925.2983998535481</v>
      </c>
      <c r="AI52" s="34">
        <f>PXIL!H52</f>
        <v>0</v>
      </c>
      <c r="AJ52" s="34">
        <f>PXIL!N52</f>
        <v>0</v>
      </c>
      <c r="AK52" s="34">
        <f>RTM_IEX!H52</f>
        <v>179.89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8.9697999999999993</v>
      </c>
      <c r="E53">
        <f>GT_NG!P53</f>
        <v>0</v>
      </c>
      <c r="F53">
        <f>GT_Spot!P53</f>
        <v>0</v>
      </c>
      <c r="G53">
        <f>PPCL_NG!P53</f>
        <v>250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914.21585043497487</v>
      </c>
      <c r="P53" s="36">
        <v>117.59</v>
      </c>
      <c r="Q53" s="36">
        <v>38.11</v>
      </c>
      <c r="R53" s="38">
        <v>47.5</v>
      </c>
      <c r="S53" s="38">
        <v>0</v>
      </c>
      <c r="T53" s="37">
        <f>SUMPRODUCT(LTA!J53:AN53,LTA!J$101:AN$101,LTA!J$103:AN$103)</f>
        <v>535.53</v>
      </c>
      <c r="U53" s="37">
        <f>SUMPRODUCT(LTA!J53:AN53,LTA!J$102:AN$102,LTA!J$103:AN$103)</f>
        <v>48.709999999999994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37.520000000000003</v>
      </c>
      <c r="Z53" s="34">
        <f>IEX!N53</f>
        <v>0</v>
      </c>
      <c r="AA53" s="75">
        <f>STOA!H53</f>
        <v>0.87</v>
      </c>
      <c r="AB53" s="75">
        <f>-STOA!N53</f>
        <v>-239.13</v>
      </c>
      <c r="AC53">
        <f t="shared" si="0"/>
        <v>20.150855410406507</v>
      </c>
      <c r="AD53">
        <f t="shared" si="1"/>
        <v>1898.4747950245683</v>
      </c>
      <c r="AE53">
        <f>'IDT-1'!B53</f>
        <v>0</v>
      </c>
      <c r="AF53" s="24"/>
      <c r="AG53">
        <f t="shared" si="2"/>
        <v>1898.4747950245683</v>
      </c>
      <c r="AI53" s="34">
        <f>PXIL!H53</f>
        <v>0</v>
      </c>
      <c r="AJ53" s="34">
        <f>PXIL!N53</f>
        <v>0</v>
      </c>
      <c r="AK53" s="34">
        <f>RTM_IEX!H53</f>
        <v>158.74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8.9697999999999993</v>
      </c>
      <c r="E54">
        <f>GT_NG!P54</f>
        <v>0</v>
      </c>
      <c r="F54">
        <f>GT_Spot!P54</f>
        <v>0</v>
      </c>
      <c r="G54">
        <f>PPCL_NG!P54</f>
        <v>250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915.31264418743569</v>
      </c>
      <c r="P54" s="36">
        <v>117.59</v>
      </c>
      <c r="Q54" s="36">
        <v>38.11</v>
      </c>
      <c r="R54" s="38">
        <v>47.5</v>
      </c>
      <c r="S54" s="38">
        <v>0</v>
      </c>
      <c r="T54" s="37">
        <f>SUMPRODUCT(LTA!J54:AN54,LTA!J$101:AN$101,LTA!J$103:AN$103)</f>
        <v>536.04</v>
      </c>
      <c r="U54" s="37">
        <f>SUMPRODUCT(LTA!J54:AN54,LTA!J$102:AN$102,LTA!J$103:AN$103)</f>
        <v>48.709999999999994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-239.13</v>
      </c>
      <c r="AC54">
        <f t="shared" si="0"/>
        <v>19.800632477927177</v>
      </c>
      <c r="AD54">
        <f t="shared" si="1"/>
        <v>1857.1318117095084</v>
      </c>
      <c r="AE54">
        <f>'IDT-1'!B54</f>
        <v>0</v>
      </c>
      <c r="AF54" s="24"/>
      <c r="AG54">
        <f t="shared" si="2"/>
        <v>1857.1318117095084</v>
      </c>
      <c r="AI54" s="34">
        <f>PXIL!H54</f>
        <v>0</v>
      </c>
      <c r="AJ54" s="34">
        <f>PXIL!N54</f>
        <v>0</v>
      </c>
      <c r="AK54" s="34">
        <f>RTM_IEX!H54</f>
        <v>152.96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9.9293600000000009</v>
      </c>
      <c r="E55">
        <f>GT_NG!P55</f>
        <v>0</v>
      </c>
      <c r="F55">
        <f>GT_Spot!P55</f>
        <v>0</v>
      </c>
      <c r="G55">
        <f>PPCL_NG!P55</f>
        <v>265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905.66323795558822</v>
      </c>
      <c r="P55" s="36">
        <v>117.59</v>
      </c>
      <c r="Q55" s="36">
        <v>38.11</v>
      </c>
      <c r="R55" s="38">
        <v>47.5</v>
      </c>
      <c r="S55" s="38">
        <v>0</v>
      </c>
      <c r="T55" s="37">
        <f>SUMPRODUCT(LTA!J55:AN55,LTA!J$101:AN$101,LTA!J$103:AN$103)</f>
        <v>546.14</v>
      </c>
      <c r="U55" s="37">
        <f>SUMPRODUCT(LTA!J55:AN55,LTA!J$102:AN$102,LTA!J$103:AN$103)</f>
        <v>55.019999999999996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19.699749769579658</v>
      </c>
      <c r="AD55">
        <f t="shared" si="1"/>
        <v>1845.2228481860079</v>
      </c>
      <c r="AE55">
        <f>'IDT-1'!B55</f>
        <v>0</v>
      </c>
      <c r="AF55" s="24"/>
      <c r="AG55">
        <f t="shared" si="2"/>
        <v>1845.2228481860079</v>
      </c>
      <c r="AI55" s="34">
        <f>PXIL!H55</f>
        <v>0</v>
      </c>
      <c r="AJ55" s="34">
        <f>PXIL!N55</f>
        <v>0</v>
      </c>
      <c r="AK55" s="34">
        <f>RTM_IEX!H55</f>
        <v>118.33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10.68032</v>
      </c>
      <c r="E56">
        <f>GT_NG!P56</f>
        <v>0</v>
      </c>
      <c r="F56">
        <f>GT_Spot!P56</f>
        <v>0</v>
      </c>
      <c r="G56">
        <f>PPCL_NG!P56</f>
        <v>265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907.50587290714464</v>
      </c>
      <c r="P56" s="36">
        <v>117.59</v>
      </c>
      <c r="Q56" s="36">
        <v>38.119999999999997</v>
      </c>
      <c r="R56" s="38">
        <v>47.5</v>
      </c>
      <c r="S56" s="38">
        <v>0</v>
      </c>
      <c r="T56" s="37">
        <f>SUMPRODUCT(LTA!J56:AN56,LTA!J$101:AN$101,LTA!J$103:AN$103)</f>
        <v>546.81999999999994</v>
      </c>
      <c r="U56" s="37">
        <f>SUMPRODUCT(LTA!J56:AN56,LTA!J$102:AN$102,LTA!J$103:AN$103)</f>
        <v>56.519999999999996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19.448955967172733</v>
      </c>
      <c r="AD56">
        <f t="shared" si="1"/>
        <v>1815.6172369399717</v>
      </c>
      <c r="AE56">
        <f>'IDT-1'!B56</f>
        <v>0</v>
      </c>
      <c r="AF56" s="24"/>
      <c r="AG56">
        <f t="shared" si="2"/>
        <v>1815.6172369399717</v>
      </c>
      <c r="AI56" s="34">
        <f>PXIL!H56</f>
        <v>0</v>
      </c>
      <c r="AJ56" s="34">
        <f>PXIL!N56</f>
        <v>0</v>
      </c>
      <c r="AK56" s="34">
        <f>RTM_IEX!H56</f>
        <v>83.69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10.68032</v>
      </c>
      <c r="E57">
        <f>GT_NG!P57</f>
        <v>0</v>
      </c>
      <c r="F57">
        <f>GT_Spot!P57</f>
        <v>0</v>
      </c>
      <c r="G57">
        <f>PPCL_NG!P57</f>
        <v>265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907.50587290714464</v>
      </c>
      <c r="P57" s="36">
        <v>117.59</v>
      </c>
      <c r="Q57" s="36">
        <v>38.119999999999997</v>
      </c>
      <c r="R57" s="38">
        <v>47.5</v>
      </c>
      <c r="S57" s="38">
        <v>0</v>
      </c>
      <c r="T57" s="37">
        <f>SUMPRODUCT(LTA!J57:AN57,LTA!J$101:AN$101,LTA!J$103:AN$103)</f>
        <v>561.91</v>
      </c>
      <c r="U57" s="37">
        <f>SUMPRODUCT(LTA!J57:AN57,LTA!J$102:AN$102,LTA!J$103:AN$103)</f>
        <v>64.83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19.419303967172734</v>
      </c>
      <c r="AD57">
        <f t="shared" si="1"/>
        <v>1812.1168889399717</v>
      </c>
      <c r="AE57">
        <f>'IDT-1'!B57</f>
        <v>0</v>
      </c>
      <c r="AF57" s="24"/>
      <c r="AG57">
        <f t="shared" si="2"/>
        <v>1812.1168889399717</v>
      </c>
      <c r="AI57" s="34">
        <f>PXIL!H57</f>
        <v>0</v>
      </c>
      <c r="AJ57" s="34">
        <f>PXIL!N57</f>
        <v>0</v>
      </c>
      <c r="AK57" s="34">
        <f>RTM_IEX!H57</f>
        <v>56.76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10.68032</v>
      </c>
      <c r="E58">
        <f>GT_NG!P58</f>
        <v>0</v>
      </c>
      <c r="F58">
        <f>GT_Spot!P58</f>
        <v>0</v>
      </c>
      <c r="G58">
        <f>PPCL_NG!P58</f>
        <v>265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907.50587290714464</v>
      </c>
      <c r="P58" s="36">
        <v>117.59</v>
      </c>
      <c r="Q58" s="36">
        <v>38.119999999999997</v>
      </c>
      <c r="R58" s="38">
        <v>47.5</v>
      </c>
      <c r="S58" s="38">
        <v>0</v>
      </c>
      <c r="T58" s="37">
        <f>SUMPRODUCT(LTA!J58:AN58,LTA!J$101:AN$101,LTA!J$103:AN$103)</f>
        <v>558.40000000000009</v>
      </c>
      <c r="U58" s="37">
        <f>SUMPRODUCT(LTA!J58:AN58,LTA!J$102:AN$102,LTA!J$103:AN$103)</f>
        <v>66.48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19.217787967172733</v>
      </c>
      <c r="AD58">
        <f t="shared" si="1"/>
        <v>1788.3284049399722</v>
      </c>
      <c r="AE58">
        <f>'IDT-1'!B58</f>
        <v>0</v>
      </c>
      <c r="AF58" s="24"/>
      <c r="AG58">
        <f t="shared" si="2"/>
        <v>1788.3284049399722</v>
      </c>
      <c r="AI58" s="34">
        <f>PXIL!H58</f>
        <v>0</v>
      </c>
      <c r="AJ58" s="34">
        <f>PXIL!N58</f>
        <v>0</v>
      </c>
      <c r="AK58" s="34">
        <f>RTM_IEX!H58</f>
        <v>34.630000000000003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10.68032</v>
      </c>
      <c r="E59">
        <f>GT_NG!P59</f>
        <v>0</v>
      </c>
      <c r="F59">
        <f>GT_Spot!P59</f>
        <v>0</v>
      </c>
      <c r="G59">
        <f>PPCL_NG!P59</f>
        <v>265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907.7391098071447</v>
      </c>
      <c r="P59" s="36">
        <v>117.59</v>
      </c>
      <c r="Q59" s="36">
        <v>38.119999999999997</v>
      </c>
      <c r="R59" s="38">
        <v>47.5</v>
      </c>
      <c r="S59" s="38">
        <v>0</v>
      </c>
      <c r="T59" s="37">
        <f>SUMPRODUCT(LTA!J59:AN59,LTA!J$101:AN$101,LTA!J$103:AN$103)</f>
        <v>554.91999999999996</v>
      </c>
      <c r="U59" s="37">
        <f>SUMPRODUCT(LTA!J59:AN59,LTA!J$102:AN$102,LTA!J$103:AN$103)</f>
        <v>73.33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19.086439157132734</v>
      </c>
      <c r="AD59">
        <f t="shared" si="1"/>
        <v>1772.8229906500117</v>
      </c>
      <c r="AE59">
        <f>'IDT-1'!B59</f>
        <v>0</v>
      </c>
      <c r="AF59" s="24"/>
      <c r="AG59">
        <f t="shared" si="2"/>
        <v>1772.8229906500117</v>
      </c>
      <c r="AI59" s="34">
        <f>PXIL!H59</f>
        <v>0</v>
      </c>
      <c r="AJ59" s="34">
        <f>PXIL!N59</f>
        <v>0</v>
      </c>
      <c r="AK59" s="34">
        <f>RTM_IEX!H59</f>
        <v>15.39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10.68032</v>
      </c>
      <c r="E60">
        <f>GT_NG!P60</f>
        <v>0</v>
      </c>
      <c r="F60">
        <f>GT_Spot!P60</f>
        <v>0</v>
      </c>
      <c r="G60">
        <f>PPCL_NG!P60</f>
        <v>265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907.7391098071447</v>
      </c>
      <c r="P60" s="36">
        <v>117.59</v>
      </c>
      <c r="Q60" s="36">
        <v>38.119999999999997</v>
      </c>
      <c r="R60" s="38">
        <v>47.5</v>
      </c>
      <c r="S60" s="38">
        <v>0</v>
      </c>
      <c r="T60" s="37">
        <f>SUMPRODUCT(LTA!J60:AN60,LTA!J$101:AN$101,LTA!J$103:AN$103)</f>
        <v>548.41</v>
      </c>
      <c r="U60" s="37">
        <f>SUMPRODUCT(LTA!J60:AN60,LTA!J$102:AN$102,LTA!J$103:AN$103)</f>
        <v>75.98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19.070227157132734</v>
      </c>
      <c r="AD60">
        <f t="shared" si="1"/>
        <v>1770.9092026500118</v>
      </c>
      <c r="AE60">
        <f>'IDT-1'!B60</f>
        <v>0</v>
      </c>
      <c r="AF60" s="24"/>
      <c r="AG60">
        <f t="shared" si="2"/>
        <v>1770.9092026500118</v>
      </c>
      <c r="AI60" s="34">
        <f>PXIL!H60</f>
        <v>0</v>
      </c>
      <c r="AJ60" s="34">
        <f>PXIL!N60</f>
        <v>0</v>
      </c>
      <c r="AK60" s="34">
        <f>RTM_IEX!H60</f>
        <v>17.32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10.68032</v>
      </c>
      <c r="E61">
        <f>GT_NG!P61</f>
        <v>0</v>
      </c>
      <c r="F61">
        <f>GT_Spot!P61</f>
        <v>0</v>
      </c>
      <c r="G61">
        <f>PPCL_NG!P61</f>
        <v>265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933.00509021586765</v>
      </c>
      <c r="P61" s="36">
        <v>117.59</v>
      </c>
      <c r="Q61" s="36">
        <v>38.119999999999997</v>
      </c>
      <c r="R61" s="38">
        <v>47.5</v>
      </c>
      <c r="S61" s="38">
        <v>0</v>
      </c>
      <c r="T61" s="37">
        <f>SUMPRODUCT(LTA!J61:AN61,LTA!J$101:AN$101,LTA!J$103:AN$103)</f>
        <v>536.69000000000005</v>
      </c>
      <c r="U61" s="37">
        <f>SUMPRODUCT(LTA!J61:AN61,LTA!J$102:AN$102,LTA!J$103:AN$103)</f>
        <v>77.95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19.184349392566009</v>
      </c>
      <c r="AD61">
        <f t="shared" si="1"/>
        <v>1784.3810608233016</v>
      </c>
      <c r="AE61">
        <f>'IDT-1'!B61</f>
        <v>0</v>
      </c>
      <c r="AF61" s="24"/>
      <c r="AG61">
        <f t="shared" si="2"/>
        <v>1784.3810608233016</v>
      </c>
      <c r="AI61" s="34">
        <f>PXIL!H61</f>
        <v>0</v>
      </c>
      <c r="AJ61" s="34">
        <f>PXIL!N61</f>
        <v>0</v>
      </c>
      <c r="AK61" s="34">
        <f>RTM_IEX!H61</f>
        <v>15.39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10.68032</v>
      </c>
      <c r="E62">
        <f>GT_NG!P62</f>
        <v>0</v>
      </c>
      <c r="F62">
        <f>GT_Spot!P62</f>
        <v>0</v>
      </c>
      <c r="G62">
        <f>PPCL_NG!P62</f>
        <v>265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933.00414165757434</v>
      </c>
      <c r="P62" s="36">
        <v>117.59</v>
      </c>
      <c r="Q62" s="36">
        <v>38.119999999999997</v>
      </c>
      <c r="R62" s="38">
        <v>47.5</v>
      </c>
      <c r="S62" s="38">
        <v>0</v>
      </c>
      <c r="T62" s="37">
        <f>SUMPRODUCT(LTA!J62:AN62,LTA!J$101:AN$101,LTA!J$103:AN$103)</f>
        <v>513.51</v>
      </c>
      <c r="U62" s="37">
        <f>SUMPRODUCT(LTA!J62:AN62,LTA!J$102:AN$102,LTA!J$103:AN$103)</f>
        <v>82.37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19.172245424676344</v>
      </c>
      <c r="AD62">
        <f t="shared" si="1"/>
        <v>1782.9522162328979</v>
      </c>
      <c r="AE62">
        <f>'IDT-1'!B62</f>
        <v>0</v>
      </c>
      <c r="AF62" s="24"/>
      <c r="AG62">
        <f t="shared" si="2"/>
        <v>1782.9522162328979</v>
      </c>
      <c r="AI62" s="34">
        <f>PXIL!H62</f>
        <v>0</v>
      </c>
      <c r="AJ62" s="34">
        <f>PXIL!N62</f>
        <v>0</v>
      </c>
      <c r="AK62" s="34">
        <f>RTM_IEX!H62</f>
        <v>32.71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10.68032</v>
      </c>
      <c r="E63">
        <f>GT_NG!P63</f>
        <v>0</v>
      </c>
      <c r="F63">
        <f>GT_Spot!P63</f>
        <v>0</v>
      </c>
      <c r="G63">
        <f>PPCL_NG!P63</f>
        <v>265</v>
      </c>
      <c r="H63">
        <f>PPCL_Spot!P63</f>
        <v>0</v>
      </c>
      <c r="I63">
        <f>Bawana_NG!P63</f>
        <v>-0.62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918.53994607353718</v>
      </c>
      <c r="P63" s="36">
        <v>117.59</v>
      </c>
      <c r="Q63" s="36">
        <v>38.11</v>
      </c>
      <c r="R63" s="38">
        <v>47.5</v>
      </c>
      <c r="S63" s="38">
        <v>0</v>
      </c>
      <c r="T63" s="37">
        <f>SUMPRODUCT(LTA!J63:AN63,LTA!J$101:AN$101,LTA!J$103:AN$103)</f>
        <v>487.13000000000005</v>
      </c>
      <c r="U63" s="37">
        <f>SUMPRODUCT(LTA!J63:AN63,LTA!J$102:AN$102,LTA!J$103:AN$103)</f>
        <v>84.429999999999993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18.664894299559865</v>
      </c>
      <c r="AD63">
        <f t="shared" si="1"/>
        <v>1721.8153717739774</v>
      </c>
      <c r="AE63">
        <f>'IDT-1'!B63</f>
        <v>0</v>
      </c>
      <c r="AF63" s="24"/>
      <c r="AG63">
        <f t="shared" si="2"/>
        <v>1721.8153717739774</v>
      </c>
      <c r="AI63" s="34">
        <f>PXIL!H63</f>
        <v>0</v>
      </c>
      <c r="AJ63" s="34">
        <f>PXIL!N63</f>
        <v>0</v>
      </c>
      <c r="AK63" s="34">
        <f>RTM_IEX!H63</f>
        <v>10.58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10.68032</v>
      </c>
      <c r="E64">
        <f>GT_NG!P64</f>
        <v>0</v>
      </c>
      <c r="F64">
        <f>GT_Spot!P64</f>
        <v>0</v>
      </c>
      <c r="G64">
        <f>PPCL_NG!P64</f>
        <v>265</v>
      </c>
      <c r="H64">
        <f>PPCL_Spot!P64</f>
        <v>0</v>
      </c>
      <c r="I64">
        <f>Bawana_NG!P64</f>
        <v>-0.62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928.03625685128361</v>
      </c>
      <c r="P64" s="36">
        <v>117.59</v>
      </c>
      <c r="Q64" s="36">
        <v>38.11</v>
      </c>
      <c r="R64" s="38">
        <v>47.5</v>
      </c>
      <c r="S64" s="38">
        <v>0</v>
      </c>
      <c r="T64" s="37">
        <f>SUMPRODUCT(LTA!J64:AN64,LTA!J$101:AN$101,LTA!J$103:AN$103)</f>
        <v>454.83</v>
      </c>
      <c r="U64" s="37">
        <f>SUMPRODUCT(LTA!J64:AN64,LTA!J$102:AN$102,LTA!J$103:AN$103)</f>
        <v>87.5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18.555747310092933</v>
      </c>
      <c r="AD64">
        <f t="shared" si="1"/>
        <v>1708.9308295411904</v>
      </c>
      <c r="AE64">
        <f>'IDT-1'!B64</f>
        <v>0</v>
      </c>
      <c r="AF64" s="24"/>
      <c r="AG64">
        <f t="shared" si="2"/>
        <v>1708.9308295411904</v>
      </c>
      <c r="AI64" s="34">
        <f>PXIL!H64</f>
        <v>0</v>
      </c>
      <c r="AJ64" s="34">
        <f>PXIL!N64</f>
        <v>0</v>
      </c>
      <c r="AK64" s="34">
        <f>RTM_IEX!H64</f>
        <v>17.32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10.68032</v>
      </c>
      <c r="E65">
        <f>GT_NG!P65</f>
        <v>0</v>
      </c>
      <c r="F65">
        <f>GT_Spot!P65</f>
        <v>0</v>
      </c>
      <c r="G65">
        <f>PPCL_NG!P65</f>
        <v>265</v>
      </c>
      <c r="H65">
        <f>PPCL_Spot!P65</f>
        <v>0</v>
      </c>
      <c r="I65">
        <f>Bawana_NG!P65</f>
        <v>-0.62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925.47213650492859</v>
      </c>
      <c r="P65" s="36">
        <v>117.59</v>
      </c>
      <c r="Q65" s="36">
        <v>38.11</v>
      </c>
      <c r="R65" s="38">
        <v>47.5</v>
      </c>
      <c r="S65" s="38">
        <v>0</v>
      </c>
      <c r="T65" s="37">
        <f>SUMPRODUCT(LTA!J65:AN65,LTA!J$101:AN$101,LTA!J$103:AN$103)</f>
        <v>419.95</v>
      </c>
      <c r="U65" s="37">
        <f>SUMPRODUCT(LTA!J65:AN65,LTA!J$102:AN$102,LTA!J$103:AN$103)</f>
        <v>89.68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18.437272699183552</v>
      </c>
      <c r="AD65">
        <f t="shared" si="1"/>
        <v>1694.945183805745</v>
      </c>
      <c r="AE65">
        <f>'IDT-1'!B65</f>
        <v>0</v>
      </c>
      <c r="AF65" s="24"/>
      <c r="AG65">
        <f t="shared" si="2"/>
        <v>1694.945183805745</v>
      </c>
      <c r="AI65" s="34">
        <f>PXIL!H65</f>
        <v>0</v>
      </c>
      <c r="AJ65" s="34">
        <f>PXIL!N65</f>
        <v>0</v>
      </c>
      <c r="AK65" s="34">
        <f>RTM_IEX!H65</f>
        <v>38.479999999999997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10.68032</v>
      </c>
      <c r="E66">
        <f>GT_NG!P66</f>
        <v>0</v>
      </c>
      <c r="F66">
        <f>GT_Spot!P66</f>
        <v>0</v>
      </c>
      <c r="G66">
        <f>PPCL_NG!P66</f>
        <v>265</v>
      </c>
      <c r="H66">
        <f>PPCL_Spot!P66</f>
        <v>0</v>
      </c>
      <c r="I66">
        <f>Bawana_NG!P66</f>
        <v>-0.62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935.75317002010183</v>
      </c>
      <c r="P66" s="36">
        <v>117.59</v>
      </c>
      <c r="Q66" s="36">
        <v>38.11</v>
      </c>
      <c r="R66" s="38">
        <v>47.5</v>
      </c>
      <c r="S66" s="38">
        <v>0</v>
      </c>
      <c r="T66" s="37">
        <f>SUMPRODUCT(LTA!J66:AN66,LTA!J$101:AN$101,LTA!J$103:AN$103)</f>
        <v>382.40999999999997</v>
      </c>
      <c r="U66" s="37">
        <f>SUMPRODUCT(LTA!J66:AN66,LTA!J$102:AN$102,LTA!J$103:AN$103)</f>
        <v>91.440000000000012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18.376633380711006</v>
      </c>
      <c r="AD66">
        <f t="shared" si="1"/>
        <v>1687.7868566393909</v>
      </c>
      <c r="AE66">
        <f>'IDT-1'!B66</f>
        <v>0</v>
      </c>
      <c r="AF66" s="24"/>
      <c r="AG66">
        <f t="shared" si="2"/>
        <v>1687.7868566393909</v>
      </c>
      <c r="AI66" s="34">
        <f>PXIL!H66</f>
        <v>0</v>
      </c>
      <c r="AJ66" s="34">
        <f>PXIL!N66</f>
        <v>0</v>
      </c>
      <c r="AK66" s="34">
        <f>RTM_IEX!H66</f>
        <v>56.76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10.68032</v>
      </c>
      <c r="E67">
        <f>GT_NG!P67</f>
        <v>0</v>
      </c>
      <c r="F67">
        <f>GT_Spot!P67</f>
        <v>0</v>
      </c>
      <c r="G67">
        <f>PPCL_NG!P67</f>
        <v>265</v>
      </c>
      <c r="H67">
        <f>PPCL_Spot!P67</f>
        <v>0</v>
      </c>
      <c r="I67">
        <f>Bawana_NG!P67</f>
        <v>-0.62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935.51226196095138</v>
      </c>
      <c r="P67" s="36">
        <v>117.59</v>
      </c>
      <c r="Q67" s="36">
        <v>38.11</v>
      </c>
      <c r="R67" s="38">
        <v>47.5</v>
      </c>
      <c r="S67" s="38">
        <v>0</v>
      </c>
      <c r="T67" s="37">
        <f>SUMPRODUCT(LTA!J67:AN67,LTA!J$101:AN$101,LTA!J$103:AN$103)</f>
        <v>325.61</v>
      </c>
      <c r="U67" s="37">
        <f>SUMPRODUCT(LTA!J67:AN67,LTA!J$102:AN$102,LTA!J$103:AN$103)</f>
        <v>93.240000000000009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18.565541753014145</v>
      </c>
      <c r="AD67">
        <f t="shared" si="1"/>
        <v>1710.0870402079372</v>
      </c>
      <c r="AE67">
        <f>'IDT-1'!B67</f>
        <v>0</v>
      </c>
      <c r="AF67" s="24"/>
      <c r="AG67">
        <f t="shared" si="2"/>
        <v>1710.0870402079372</v>
      </c>
      <c r="AI67" s="34">
        <f>PXIL!H67</f>
        <v>0</v>
      </c>
      <c r="AJ67" s="34">
        <f>PXIL!N67</f>
        <v>0</v>
      </c>
      <c r="AK67" s="34">
        <f>RTM_IEX!H67</f>
        <v>134.68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10.68032</v>
      </c>
      <c r="E68">
        <f>GT_NG!P68</f>
        <v>0</v>
      </c>
      <c r="F68">
        <f>GT_Spot!P68</f>
        <v>0</v>
      </c>
      <c r="G68">
        <f>PPCL_NG!P68</f>
        <v>265</v>
      </c>
      <c r="H68">
        <f>PPCL_Spot!P68</f>
        <v>0</v>
      </c>
      <c r="I68">
        <f>Bawana_NG!P68</f>
        <v>-0.62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942.50814022115856</v>
      </c>
      <c r="P68" s="36">
        <v>117.59</v>
      </c>
      <c r="Q68" s="36">
        <v>38.11</v>
      </c>
      <c r="R68" s="38">
        <v>42.14</v>
      </c>
      <c r="S68" s="38">
        <v>0</v>
      </c>
      <c r="T68" s="37">
        <f>SUMPRODUCT(LTA!J68:AN68,LTA!J$101:AN$101,LTA!J$103:AN$103)</f>
        <v>285.41999999999996</v>
      </c>
      <c r="U68" s="37">
        <f>SUMPRODUCT(LTA!J68:AN68,LTA!J$102:AN$102,LTA!J$103:AN$103)</f>
        <v>91.07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18.360799130399883</v>
      </c>
      <c r="AD68">
        <f t="shared" ref="AD68:AD98" si="4">SUM(B68:AB68,AI68:AT68)-AC68</f>
        <v>1685.9176610907584</v>
      </c>
      <c r="AE68">
        <f>'IDT-1'!B68</f>
        <v>21</v>
      </c>
      <c r="AF68" s="24"/>
      <c r="AG68">
        <f t="shared" ref="AG68:AG98" si="5">SUM(AD68:AF68)</f>
        <v>1706.9176610907584</v>
      </c>
      <c r="AI68" s="34">
        <f>PXIL!H68</f>
        <v>0</v>
      </c>
      <c r="AJ68" s="34">
        <f>PXIL!N68</f>
        <v>0</v>
      </c>
      <c r="AK68" s="34">
        <f>RTM_IEX!H68</f>
        <v>151.03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10.68032</v>
      </c>
      <c r="E69">
        <f>GT_NG!P69</f>
        <v>0</v>
      </c>
      <c r="F69">
        <f>GT_Spot!P69</f>
        <v>0</v>
      </c>
      <c r="G69">
        <f>PPCL_NG!P69</f>
        <v>265</v>
      </c>
      <c r="H69">
        <f>PPCL_Spot!P69</f>
        <v>0</v>
      </c>
      <c r="I69">
        <f>Bawana_NG!P69</f>
        <v>-0.62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956.568770300903</v>
      </c>
      <c r="P69" s="36">
        <v>117.59</v>
      </c>
      <c r="Q69" s="36">
        <v>38.11</v>
      </c>
      <c r="R69" s="38">
        <v>38.260000000000005</v>
      </c>
      <c r="S69" s="38">
        <v>0</v>
      </c>
      <c r="T69" s="37">
        <f>SUMPRODUCT(LTA!J69:AN69,LTA!J$101:AN$101,LTA!J$103:AN$103)</f>
        <v>232.97000000000003</v>
      </c>
      <c r="U69" s="37">
        <f>SUMPRODUCT(LTA!J69:AN69,LTA!J$102:AN$102,LTA!J$103:AN$103)</f>
        <v>90.91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78.81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18.795672423069735</v>
      </c>
      <c r="AD69">
        <f t="shared" si="4"/>
        <v>1737.2534178778333</v>
      </c>
      <c r="AE69">
        <f>'IDT-1'!B69</f>
        <v>0</v>
      </c>
      <c r="AF69" s="24"/>
      <c r="AG69">
        <f t="shared" si="5"/>
        <v>1737.2534178778333</v>
      </c>
      <c r="AI69" s="34">
        <f>PXIL!H69</f>
        <v>0</v>
      </c>
      <c r="AJ69" s="34">
        <f>PXIL!N69</f>
        <v>0</v>
      </c>
      <c r="AK69" s="34">
        <f>RTM_IEX!H69</f>
        <v>166.42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9.8459199999999996</v>
      </c>
      <c r="E70">
        <f>GT_NG!P70</f>
        <v>0</v>
      </c>
      <c r="F70">
        <f>GT_Spot!P70</f>
        <v>0</v>
      </c>
      <c r="G70">
        <f>PPCL_NG!P70</f>
        <v>270</v>
      </c>
      <c r="H70">
        <f>PPCL_Spot!P70</f>
        <v>0</v>
      </c>
      <c r="I70">
        <f>Bawana_NG!P70</f>
        <v>-0.62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967.07577278090298</v>
      </c>
      <c r="P70" s="36">
        <v>117.59</v>
      </c>
      <c r="Q70" s="36">
        <v>38.11</v>
      </c>
      <c r="R70" s="38">
        <v>31.49</v>
      </c>
      <c r="S70" s="38">
        <v>0</v>
      </c>
      <c r="T70" s="37">
        <f>SUMPRODUCT(LTA!J70:AN70,LTA!J$101:AN$101,LTA!J$103:AN$103)</f>
        <v>209.64</v>
      </c>
      <c r="U70" s="37">
        <f>SUMPRODUCT(LTA!J70:AN70,LTA!J$102:AN$102,LTA!J$103:AN$103)</f>
        <v>90.13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92.04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18.52798628390174</v>
      </c>
      <c r="AD70">
        <f t="shared" si="4"/>
        <v>1705.6537064970012</v>
      </c>
      <c r="AE70">
        <f>'IDT-1'!B70</f>
        <v>0</v>
      </c>
      <c r="AF70" s="24"/>
      <c r="AG70">
        <f t="shared" si="5"/>
        <v>1705.6537064970012</v>
      </c>
      <c r="AI70" s="34">
        <f>PXIL!H70</f>
        <v>0</v>
      </c>
      <c r="AJ70" s="34">
        <f>PXIL!N70</f>
        <v>0</v>
      </c>
      <c r="AK70" s="34">
        <f>RTM_IEX!H70</f>
        <v>99.05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38.479999999999997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9.8459199999999996</v>
      </c>
      <c r="E71">
        <f>GT_NG!P71</f>
        <v>0</v>
      </c>
      <c r="F71">
        <f>GT_Spot!P71</f>
        <v>0</v>
      </c>
      <c r="G71">
        <f>PPCL_NG!P71</f>
        <v>270</v>
      </c>
      <c r="H71">
        <f>PPCL_Spot!P71</f>
        <v>0</v>
      </c>
      <c r="I71">
        <f>Bawana_NG!P71</f>
        <v>-0.62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993.00640007884829</v>
      </c>
      <c r="P71" s="36">
        <v>117.59</v>
      </c>
      <c r="Q71" s="36">
        <v>38.11</v>
      </c>
      <c r="R71" s="38">
        <v>15.879999999999997</v>
      </c>
      <c r="S71" s="38">
        <v>0</v>
      </c>
      <c r="T71" s="37">
        <f>SUMPRODUCT(LTA!J71:AN71,LTA!J$101:AN$101,LTA!J$103:AN$103)</f>
        <v>155.33000000000001</v>
      </c>
      <c r="U71" s="37">
        <f>SUMPRODUCT(LTA!J71:AN71,LTA!J$102:AN$102,LTA!J$103:AN$103)</f>
        <v>88.81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216.93</v>
      </c>
      <c r="AB71" s="75">
        <f>-STOA!N71</f>
        <v>-239.13</v>
      </c>
      <c r="AC71">
        <f t="shared" si="3"/>
        <v>18.037179553204474</v>
      </c>
      <c r="AD71">
        <f t="shared" si="4"/>
        <v>1647.7151405256438</v>
      </c>
      <c r="AE71">
        <f>'IDT-1'!B71</f>
        <v>0</v>
      </c>
      <c r="AF71" s="24"/>
      <c r="AG71">
        <f t="shared" si="5"/>
        <v>1647.7151405256438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9.8459199999999996</v>
      </c>
      <c r="E72">
        <f>GT_NG!P72</f>
        <v>0</v>
      </c>
      <c r="F72">
        <f>GT_Spot!P72</f>
        <v>0</v>
      </c>
      <c r="G72">
        <f>PPCL_NG!P72</f>
        <v>270</v>
      </c>
      <c r="H72">
        <f>PPCL_Spot!P72</f>
        <v>0</v>
      </c>
      <c r="I72">
        <f>Bawana_NG!P72</f>
        <v>-0.62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1022.5156273000266</v>
      </c>
      <c r="P72" s="36">
        <v>117.59</v>
      </c>
      <c r="Q72" s="36">
        <v>38.11</v>
      </c>
      <c r="R72" s="38">
        <v>5.26</v>
      </c>
      <c r="S72" s="38">
        <v>0</v>
      </c>
      <c r="T72" s="37">
        <f>SUMPRODUCT(LTA!J72:AN72,LTA!J$101:AN$101,LTA!J$103:AN$103)</f>
        <v>114.09</v>
      </c>
      <c r="U72" s="37">
        <f>SUMPRODUCT(LTA!J72:AN72,LTA!J$102:AN$102,LTA!J$103:AN$103)</f>
        <v>86.71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2.97</v>
      </c>
      <c r="Z72" s="34">
        <f>IEX!N72</f>
        <v>0</v>
      </c>
      <c r="AA72" s="75">
        <f>STOA!H72</f>
        <v>216.93</v>
      </c>
      <c r="AB72" s="75">
        <f>-STOA!N72</f>
        <v>-239.13</v>
      </c>
      <c r="AC72">
        <f t="shared" si="3"/>
        <v>18.207189061862376</v>
      </c>
      <c r="AD72">
        <f t="shared" si="4"/>
        <v>1667.7843582381638</v>
      </c>
      <c r="AE72">
        <f>'IDT-1'!B72</f>
        <v>0</v>
      </c>
      <c r="AF72" s="24"/>
      <c r="AG72">
        <f t="shared" si="5"/>
        <v>1667.7843582381638</v>
      </c>
      <c r="AI72" s="34">
        <f>PXIL!H72</f>
        <v>0</v>
      </c>
      <c r="AJ72" s="34">
        <f>PXIL!N72</f>
        <v>0</v>
      </c>
      <c r="AK72" s="34">
        <f>RTM_IEX!H72</f>
        <v>39.770000000000003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1.95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9.8459199999999996</v>
      </c>
      <c r="E73">
        <f>GT_NG!P73</f>
        <v>0</v>
      </c>
      <c r="F73">
        <f>GT_Spot!P73</f>
        <v>0</v>
      </c>
      <c r="G73">
        <f>PPCL_NG!P73</f>
        <v>270</v>
      </c>
      <c r="H73">
        <f>PPCL_Spot!P73</f>
        <v>0</v>
      </c>
      <c r="I73">
        <f>Bawana_NG!P73</f>
        <v>-0.62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1093.4847572382926</v>
      </c>
      <c r="P73" s="36">
        <v>117.59</v>
      </c>
      <c r="Q73" s="36">
        <v>38.11</v>
      </c>
      <c r="R73" s="38">
        <v>0</v>
      </c>
      <c r="S73" s="38">
        <v>0</v>
      </c>
      <c r="T73" s="37">
        <f>SUMPRODUCT(LTA!J73:AN73,LTA!J$101:AN$101,LTA!J$103:AN$103)</f>
        <v>83.74</v>
      </c>
      <c r="U73" s="37">
        <f>SUMPRODUCT(LTA!J73:AN73,LTA!J$102:AN$102,LTA!J$103:AN$103)</f>
        <v>85.78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216.93</v>
      </c>
      <c r="AB73" s="75">
        <f>-STOA!N73</f>
        <v>-239.13</v>
      </c>
      <c r="AC73">
        <f t="shared" si="3"/>
        <v>18.301429753343808</v>
      </c>
      <c r="AD73">
        <f t="shared" si="4"/>
        <v>1678.9092474849488</v>
      </c>
      <c r="AE73">
        <f>'IDT-1'!B73</f>
        <v>0</v>
      </c>
      <c r="AF73" s="24"/>
      <c r="AG73">
        <f t="shared" si="5"/>
        <v>1678.9092474849488</v>
      </c>
      <c r="AI73" s="34">
        <f>PXIL!H73</f>
        <v>0</v>
      </c>
      <c r="AJ73" s="34">
        <f>PXIL!N73</f>
        <v>0</v>
      </c>
      <c r="AK73" s="34">
        <f>RTM_IEX!H73</f>
        <v>21.48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9.8459199999999996</v>
      </c>
      <c r="E74">
        <f>GT_NG!P74</f>
        <v>0</v>
      </c>
      <c r="F74">
        <f>GT_Spot!P74</f>
        <v>0</v>
      </c>
      <c r="G74">
        <f>PPCL_NG!P74</f>
        <v>270</v>
      </c>
      <c r="H74">
        <f>PPCL_Spot!P74</f>
        <v>0</v>
      </c>
      <c r="I74">
        <f>Bawana_NG!P74</f>
        <v>-0.62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1100.8166049983231</v>
      </c>
      <c r="P74" s="36">
        <v>117.59</v>
      </c>
      <c r="Q74" s="36">
        <v>38.11</v>
      </c>
      <c r="R74" s="38">
        <v>0</v>
      </c>
      <c r="S74" s="38">
        <v>0</v>
      </c>
      <c r="T74" s="37">
        <f>SUMPRODUCT(LTA!J74:AN74,LTA!J$101:AN$101,LTA!J$103:AN$103)</f>
        <v>70.599999999999994</v>
      </c>
      <c r="U74" s="37">
        <f>SUMPRODUCT(LTA!J74:AN74,LTA!J$102:AN$102,LTA!J$103:AN$103)</f>
        <v>84.3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7.32</v>
      </c>
      <c r="Z74" s="34">
        <f>IEX!N74</f>
        <v>0</v>
      </c>
      <c r="AA74" s="75">
        <f>STOA!H74</f>
        <v>216.93</v>
      </c>
      <c r="AB74" s="75">
        <f>-STOA!N74</f>
        <v>-239.13</v>
      </c>
      <c r="AC74">
        <f t="shared" si="3"/>
        <v>18.365285274528063</v>
      </c>
      <c r="AD74">
        <f t="shared" si="4"/>
        <v>1686.4472397237948</v>
      </c>
      <c r="AE74">
        <f>'IDT-1'!B74</f>
        <v>0</v>
      </c>
      <c r="AF74" s="24"/>
      <c r="AG74">
        <f t="shared" si="5"/>
        <v>1686.4472397237948</v>
      </c>
      <c r="AI74" s="34">
        <f>PXIL!H74</f>
        <v>0</v>
      </c>
      <c r="AJ74" s="34">
        <f>PXIL!N74</f>
        <v>0</v>
      </c>
      <c r="AK74" s="34">
        <f>RTM_IEX!H74</f>
        <v>27.25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1.8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9.8459199999999996</v>
      </c>
      <c r="E75">
        <f>GT_NG!P75</f>
        <v>0</v>
      </c>
      <c r="F75">
        <f>GT_Spot!P75</f>
        <v>0</v>
      </c>
      <c r="G75">
        <f>PPCL_NG!P75</f>
        <v>270</v>
      </c>
      <c r="H75">
        <f>PPCL_Spot!P75</f>
        <v>0</v>
      </c>
      <c r="I75">
        <f>Bawana_NG!P75</f>
        <v>-0.62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1099.6306870545943</v>
      </c>
      <c r="P75" s="36">
        <v>117.59</v>
      </c>
      <c r="Q75" s="36">
        <v>38.11</v>
      </c>
      <c r="R75" s="38">
        <v>0</v>
      </c>
      <c r="S75" s="38">
        <v>0</v>
      </c>
      <c r="T75" s="37">
        <f>SUMPRODUCT(LTA!J75:AN75,LTA!J$101:AN$101,LTA!J$103:AN$103)</f>
        <v>62.78</v>
      </c>
      <c r="U75" s="37">
        <f>SUMPRODUCT(LTA!J75:AN75,LTA!J$102:AN$102,LTA!J$103:AN$103)</f>
        <v>89.98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56.99</v>
      </c>
      <c r="Z75" s="34">
        <f>IEX!N75</f>
        <v>0</v>
      </c>
      <c r="AA75" s="75">
        <f>STOA!H75</f>
        <v>216.93</v>
      </c>
      <c r="AB75" s="75">
        <f>-STOA!N75</f>
        <v>-238.48</v>
      </c>
      <c r="AC75">
        <f t="shared" si="3"/>
        <v>19.125893311279569</v>
      </c>
      <c r="AD75">
        <f t="shared" si="4"/>
        <v>1777.5407137433149</v>
      </c>
      <c r="AE75">
        <f>'IDT-1'!B75</f>
        <v>0</v>
      </c>
      <c r="AF75" s="24"/>
      <c r="AG75">
        <f t="shared" si="5"/>
        <v>1777.5407137433149</v>
      </c>
      <c r="AI75" s="34">
        <f>PXIL!H75</f>
        <v>0</v>
      </c>
      <c r="AJ75" s="34">
        <f>PXIL!N75</f>
        <v>0</v>
      </c>
      <c r="AK75" s="34">
        <f>RTM_IEX!H75</f>
        <v>63.97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9.94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9.8459199999999996</v>
      </c>
      <c r="E76">
        <f>GT_NG!P76</f>
        <v>0</v>
      </c>
      <c r="F76">
        <f>GT_Spot!P76</f>
        <v>0</v>
      </c>
      <c r="G76">
        <f>PPCL_NG!P76</f>
        <v>270</v>
      </c>
      <c r="H76">
        <f>PPCL_Spot!P76</f>
        <v>0</v>
      </c>
      <c r="I76">
        <f>Bawana_NG!P76</f>
        <v>-0.62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1099.6306870545943</v>
      </c>
      <c r="P76" s="36">
        <v>117.59</v>
      </c>
      <c r="Q76" s="36">
        <v>38.11</v>
      </c>
      <c r="R76" s="38">
        <v>0</v>
      </c>
      <c r="S76" s="38">
        <v>0</v>
      </c>
      <c r="T76" s="37">
        <f>SUMPRODUCT(LTA!J76:AN76,LTA!J$101:AN$101,LTA!J$103:AN$103)</f>
        <v>57.67</v>
      </c>
      <c r="U76" s="37">
        <f>SUMPRODUCT(LTA!J76:AN76,LTA!J$102:AN$102,LTA!J$103:AN$103)</f>
        <v>89.45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84.28</v>
      </c>
      <c r="Z76" s="34">
        <f>IEX!N76</f>
        <v>0</v>
      </c>
      <c r="AA76" s="75">
        <f>STOA!H76</f>
        <v>216.93</v>
      </c>
      <c r="AB76" s="75">
        <f>-STOA!N76</f>
        <v>-238.48</v>
      </c>
      <c r="AC76">
        <f t="shared" si="3"/>
        <v>19.334969311279568</v>
      </c>
      <c r="AD76">
        <f t="shared" si="4"/>
        <v>1802.2216377433149</v>
      </c>
      <c r="AE76">
        <f>'IDT-1'!B76</f>
        <v>0</v>
      </c>
      <c r="AF76" s="24"/>
      <c r="AG76">
        <f t="shared" si="5"/>
        <v>1802.2216377433149</v>
      </c>
      <c r="AI76" s="34">
        <f>PXIL!H76</f>
        <v>0</v>
      </c>
      <c r="AJ76" s="34">
        <f>PXIL!N76</f>
        <v>0</v>
      </c>
      <c r="AK76" s="34">
        <f>RTM_IEX!H76</f>
        <v>58.71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18.440000000000001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9.8459199999999996</v>
      </c>
      <c r="E77">
        <f>GT_NG!P77</f>
        <v>0</v>
      </c>
      <c r="F77">
        <f>GT_Spot!P77</f>
        <v>0</v>
      </c>
      <c r="G77">
        <f>PPCL_NG!P77</f>
        <v>270</v>
      </c>
      <c r="H77">
        <f>PPCL_Spot!P77</f>
        <v>0</v>
      </c>
      <c r="I77">
        <f>Bawana_NG!P77</f>
        <v>-1.3999999999999997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1089.7478454787549</v>
      </c>
      <c r="P77" s="36">
        <v>117.59</v>
      </c>
      <c r="Q77" s="36">
        <v>38.11</v>
      </c>
      <c r="R77" s="38">
        <v>0</v>
      </c>
      <c r="S77" s="38">
        <v>0</v>
      </c>
      <c r="T77" s="37">
        <f>SUMPRODUCT(LTA!J77:AN77,LTA!J$101:AN$101,LTA!J$103:AN$103)</f>
        <v>55.480000000000004</v>
      </c>
      <c r="U77" s="37">
        <f>SUMPRODUCT(LTA!J77:AN77,LTA!J$102:AN$102,LTA!J$103:AN$103)</f>
        <v>87.85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105.85</v>
      </c>
      <c r="Z77" s="34">
        <f>IEX!N77</f>
        <v>0</v>
      </c>
      <c r="AA77" s="75">
        <f>STOA!H77</f>
        <v>216.93</v>
      </c>
      <c r="AB77" s="75">
        <f>-STOA!N77</f>
        <v>-238.48</v>
      </c>
      <c r="AC77">
        <f t="shared" si="3"/>
        <v>19.233612945067925</v>
      </c>
      <c r="AD77">
        <f t="shared" si="4"/>
        <v>1788.6901525336866</v>
      </c>
      <c r="AE77">
        <f>'IDT-1'!B77</f>
        <v>0</v>
      </c>
      <c r="AF77" s="24"/>
      <c r="AG77">
        <f t="shared" si="5"/>
        <v>1788.6901525336866</v>
      </c>
      <c r="AI77" s="34">
        <f>PXIL!H77</f>
        <v>0</v>
      </c>
      <c r="AJ77" s="34">
        <f>PXIL!N77</f>
        <v>0</v>
      </c>
      <c r="AK77" s="34">
        <f>RTM_IEX!H77</f>
        <v>37.659999999999997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18.739999999999998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9.8459199999999996</v>
      </c>
      <c r="E78">
        <f>GT_NG!P78</f>
        <v>0</v>
      </c>
      <c r="F78">
        <f>GT_Spot!P78</f>
        <v>0</v>
      </c>
      <c r="G78">
        <f>PPCL_NG!P78</f>
        <v>270</v>
      </c>
      <c r="H78">
        <f>PPCL_Spot!P78</f>
        <v>0</v>
      </c>
      <c r="I78">
        <f>Bawana_NG!P78</f>
        <v>-1.3999999999999997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1070.0716156549463</v>
      </c>
      <c r="P78" s="36">
        <v>117.59</v>
      </c>
      <c r="Q78" s="36">
        <v>38.11</v>
      </c>
      <c r="R78" s="38">
        <v>0</v>
      </c>
      <c r="S78" s="38">
        <v>0</v>
      </c>
      <c r="T78" s="37">
        <f>SUMPRODUCT(LTA!J78:AN78,LTA!J$101:AN$101,LTA!J$103:AN$103)</f>
        <v>54.819999999999993</v>
      </c>
      <c r="U78" s="37">
        <f>SUMPRODUCT(LTA!J78:AN78,LTA!J$102:AN$102,LTA!J$103:AN$103)</f>
        <v>82.789999999999992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105.64</v>
      </c>
      <c r="Z78" s="34">
        <f>IEX!N78</f>
        <v>0</v>
      </c>
      <c r="AA78" s="75">
        <f>STOA!H78</f>
        <v>216.93</v>
      </c>
      <c r="AB78" s="75">
        <f>-STOA!N78</f>
        <v>-238.48</v>
      </c>
      <c r="AC78">
        <f t="shared" si="3"/>
        <v>19.074716614547938</v>
      </c>
      <c r="AD78">
        <f t="shared" si="4"/>
        <v>1769.9328190403983</v>
      </c>
      <c r="AE78">
        <f>'IDT-1'!B78</f>
        <v>0</v>
      </c>
      <c r="AF78" s="24"/>
      <c r="AG78">
        <f t="shared" si="5"/>
        <v>1769.9328190403983</v>
      </c>
      <c r="AI78" s="34">
        <f>PXIL!H78</f>
        <v>0</v>
      </c>
      <c r="AJ78" s="34">
        <f>PXIL!N78</f>
        <v>0</v>
      </c>
      <c r="AK78" s="34">
        <f>RTM_IEX!H78</f>
        <v>44.45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18.64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9.8459199999999996</v>
      </c>
      <c r="E79">
        <f>GT_NG!P79</f>
        <v>0</v>
      </c>
      <c r="F79">
        <f>GT_Spot!P79</f>
        <v>0</v>
      </c>
      <c r="G79">
        <f>PPCL_NG!P79</f>
        <v>270</v>
      </c>
      <c r="H79">
        <f>PPCL_Spot!P79</f>
        <v>0</v>
      </c>
      <c r="I79">
        <f>Bawana_NG!P79</f>
        <v>-1.3999999999999997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994.99685700340137</v>
      </c>
      <c r="P79" s="36">
        <v>117.59</v>
      </c>
      <c r="Q79" s="36">
        <v>38.11</v>
      </c>
      <c r="R79" s="38">
        <v>0</v>
      </c>
      <c r="S79" s="38">
        <v>0</v>
      </c>
      <c r="T79" s="37">
        <f>SUMPRODUCT(LTA!J79:AN79,LTA!J$101:AN$101,LTA!J$103:AN$103)</f>
        <v>50.64</v>
      </c>
      <c r="U79" s="37">
        <f>SUMPRODUCT(LTA!J79:AN79,LTA!J$102:AN$102,LTA!J$103:AN$103)</f>
        <v>81.22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147.31</v>
      </c>
      <c r="Z79" s="34">
        <f>IEX!N79</f>
        <v>0</v>
      </c>
      <c r="AA79" s="75">
        <f>STOA!H79</f>
        <v>217.03</v>
      </c>
      <c r="AB79" s="75">
        <f>-STOA!N79</f>
        <v>-238.48</v>
      </c>
      <c r="AC79">
        <f t="shared" si="3"/>
        <v>18.901384641874959</v>
      </c>
      <c r="AD79">
        <f t="shared" si="4"/>
        <v>1749.4713923615261</v>
      </c>
      <c r="AE79">
        <f>'IDT-1'!B79</f>
        <v>0</v>
      </c>
      <c r="AF79" s="24"/>
      <c r="AG79">
        <f t="shared" si="5"/>
        <v>1749.4713923615261</v>
      </c>
      <c r="AI79" s="34">
        <f>PXIL!H79</f>
        <v>0</v>
      </c>
      <c r="AJ79" s="34">
        <f>PXIL!N79</f>
        <v>0</v>
      </c>
      <c r="AK79" s="34">
        <f>RTM_IEX!H79</f>
        <v>58.22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23.29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9.8459199999999996</v>
      </c>
      <c r="E80">
        <f>GT_NG!P80</f>
        <v>0</v>
      </c>
      <c r="F80">
        <f>GT_Spot!P80</f>
        <v>0</v>
      </c>
      <c r="G80">
        <f>PPCL_NG!P80</f>
        <v>270</v>
      </c>
      <c r="H80">
        <f>PPCL_Spot!P80</f>
        <v>0</v>
      </c>
      <c r="I80">
        <f>Bawana_NG!P80</f>
        <v>-1.3999999999999997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960.78517223028473</v>
      </c>
      <c r="P80" s="36">
        <v>117.59</v>
      </c>
      <c r="Q80" s="36">
        <v>38.11</v>
      </c>
      <c r="R80" s="38">
        <v>0</v>
      </c>
      <c r="S80" s="38">
        <v>0</v>
      </c>
      <c r="T80" s="37">
        <f>SUMPRODUCT(LTA!J80:AN80,LTA!J$101:AN$101,LTA!J$103:AN$103)</f>
        <v>50.26</v>
      </c>
      <c r="U80" s="37">
        <f>SUMPRODUCT(LTA!J80:AN80,LTA!J$102:AN$102,LTA!J$103:AN$103)</f>
        <v>77.289999999999992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178.22</v>
      </c>
      <c r="Z80" s="34">
        <f>IEX!N80</f>
        <v>0</v>
      </c>
      <c r="AA80" s="75">
        <f>STOA!H80</f>
        <v>217.03</v>
      </c>
      <c r="AB80" s="75">
        <f>-STOA!N80</f>
        <v>-238.48</v>
      </c>
      <c r="AC80">
        <f t="shared" si="3"/>
        <v>18.881378489780776</v>
      </c>
      <c r="AD80">
        <f t="shared" si="4"/>
        <v>1747.1097137405038</v>
      </c>
      <c r="AE80">
        <f>'IDT-1'!B80</f>
        <v>0</v>
      </c>
      <c r="AF80" s="24"/>
      <c r="AG80">
        <f t="shared" si="5"/>
        <v>1747.1097137405038</v>
      </c>
      <c r="AI80" s="34">
        <f>PXIL!H80</f>
        <v>0</v>
      </c>
      <c r="AJ80" s="34">
        <f>PXIL!N80</f>
        <v>0</v>
      </c>
      <c r="AK80" s="34">
        <f>RTM_IEX!H80</f>
        <v>59.66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27.08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9.8459199999999996</v>
      </c>
      <c r="E81">
        <f>GT_NG!P81</f>
        <v>0</v>
      </c>
      <c r="F81">
        <f>GT_Spot!P81</f>
        <v>0</v>
      </c>
      <c r="G81">
        <f>PPCL_NG!P81</f>
        <v>270</v>
      </c>
      <c r="H81">
        <f>PPCL_Spot!P81</f>
        <v>0</v>
      </c>
      <c r="I81">
        <f>Bawana_NG!P81</f>
        <v>-2.1800000000000002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973.13604003057969</v>
      </c>
      <c r="P81" s="36">
        <v>117.59</v>
      </c>
      <c r="Q81" s="36">
        <v>38.11</v>
      </c>
      <c r="R81" s="38">
        <v>0</v>
      </c>
      <c r="S81" s="38">
        <v>0</v>
      </c>
      <c r="T81" s="37">
        <f>SUMPRODUCT(LTA!J81:AN81,LTA!J$101:AN$101,LTA!J$103:AN$103)</f>
        <v>41.68</v>
      </c>
      <c r="U81" s="37">
        <f>SUMPRODUCT(LTA!J81:AN81,LTA!J$102:AN$102,LTA!J$103:AN$103)</f>
        <v>74.69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188.84</v>
      </c>
      <c r="Z81" s="34">
        <f>IEX!N81</f>
        <v>0</v>
      </c>
      <c r="AA81" s="75">
        <f>STOA!H81</f>
        <v>217.03</v>
      </c>
      <c r="AB81" s="75">
        <f>-STOA!N81</f>
        <v>-238.48</v>
      </c>
      <c r="AC81">
        <f t="shared" si="3"/>
        <v>19.438361282328668</v>
      </c>
      <c r="AD81">
        <f t="shared" si="4"/>
        <v>1811.2935987482508</v>
      </c>
      <c r="AE81">
        <f>'IDT-1'!B81</f>
        <v>0</v>
      </c>
      <c r="AF81" s="24"/>
      <c r="AG81">
        <f t="shared" si="5"/>
        <v>1811.2935987482508</v>
      </c>
      <c r="AI81" s="34">
        <f>PXIL!H81</f>
        <v>0</v>
      </c>
      <c r="AJ81" s="34">
        <f>PXIL!N81</f>
        <v>0</v>
      </c>
      <c r="AK81" s="34">
        <f>RTM_IEX!H81</f>
        <v>114.92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25.55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9.8459199999999996</v>
      </c>
      <c r="E82">
        <f>GT_NG!P82</f>
        <v>0</v>
      </c>
      <c r="F82">
        <f>GT_Spot!P82</f>
        <v>0</v>
      </c>
      <c r="G82">
        <f>PPCL_NG!P82</f>
        <v>270</v>
      </c>
      <c r="H82">
        <f>PPCL_Spot!P82</f>
        <v>0</v>
      </c>
      <c r="I82">
        <f>Bawana_NG!P82</f>
        <v>-2.1800000000000002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965.93396931057964</v>
      </c>
      <c r="P82" s="36">
        <v>117.59</v>
      </c>
      <c r="Q82" s="36">
        <v>38.11</v>
      </c>
      <c r="R82" s="38">
        <v>0</v>
      </c>
      <c r="S82" s="38">
        <v>0</v>
      </c>
      <c r="T82" s="37">
        <f>SUMPRODUCT(LTA!J82:AN82,LTA!J$101:AN$101,LTA!J$103:AN$103)</f>
        <v>40.74</v>
      </c>
      <c r="U82" s="37">
        <f>SUMPRODUCT(LTA!J82:AN82,LTA!J$102:AN$102,LTA!J$103:AN$103)</f>
        <v>70.61999999999999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202.52</v>
      </c>
      <c r="Z82" s="34">
        <f>IEX!N82</f>
        <v>0</v>
      </c>
      <c r="AA82" s="75">
        <f>STOA!H82</f>
        <v>217.03</v>
      </c>
      <c r="AB82" s="75">
        <f>-STOA!N82</f>
        <v>-238.48</v>
      </c>
      <c r="AC82">
        <f t="shared" si="3"/>
        <v>19.419023888280666</v>
      </c>
      <c r="AD82">
        <f t="shared" si="4"/>
        <v>1809.0108654222986</v>
      </c>
      <c r="AE82">
        <f>'IDT-1'!B82</f>
        <v>0</v>
      </c>
      <c r="AF82" s="24"/>
      <c r="AG82">
        <f t="shared" si="5"/>
        <v>1809.0108654222986</v>
      </c>
      <c r="AI82" s="34">
        <f>PXIL!H82</f>
        <v>0</v>
      </c>
      <c r="AJ82" s="34">
        <f>PXIL!N82</f>
        <v>0</v>
      </c>
      <c r="AK82" s="34">
        <f>RTM_IEX!H82</f>
        <v>111.22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25.48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9.8459199999999996</v>
      </c>
      <c r="E83">
        <f>GT_NG!P83</f>
        <v>0</v>
      </c>
      <c r="F83">
        <f>GT_Spot!P83</f>
        <v>0</v>
      </c>
      <c r="G83">
        <f>PPCL_NG!P83</f>
        <v>270</v>
      </c>
      <c r="H83">
        <f>PPCL_Spot!P83</f>
        <v>0</v>
      </c>
      <c r="I83">
        <f>Bawana_NG!P83</f>
        <v>-2.1800000000000002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951.9397553105797</v>
      </c>
      <c r="P83" s="36">
        <v>117.59</v>
      </c>
      <c r="Q83" s="36">
        <v>38.11</v>
      </c>
      <c r="R83" s="38">
        <v>0</v>
      </c>
      <c r="S83" s="38">
        <v>0</v>
      </c>
      <c r="T83" s="37">
        <f>SUMPRODUCT(LTA!J83:AN83,LTA!J$101:AN$101,LTA!J$103:AN$103)</f>
        <v>39.92</v>
      </c>
      <c r="U83" s="37">
        <f>SUMPRODUCT(LTA!J83:AN83,LTA!J$102:AN$102,LTA!J$103:AN$103)</f>
        <v>69.09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418.18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19.336332490680672</v>
      </c>
      <c r="AD83">
        <f t="shared" si="4"/>
        <v>1799.2493428198989</v>
      </c>
      <c r="AE83">
        <f>'IDT-1'!B83</f>
        <v>0</v>
      </c>
      <c r="AF83" s="24"/>
      <c r="AG83">
        <f t="shared" si="5"/>
        <v>1799.2493428198989</v>
      </c>
      <c r="AI83" s="34">
        <f>PXIL!H83</f>
        <v>0</v>
      </c>
      <c r="AJ83" s="34">
        <f>PXIL!N83</f>
        <v>0</v>
      </c>
      <c r="AK83" s="34">
        <f>RTM_IEX!H83</f>
        <v>100.59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43.4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9.8459199999999996</v>
      </c>
      <c r="E84">
        <f>GT_NG!P84</f>
        <v>0</v>
      </c>
      <c r="F84">
        <f>GT_Spot!P84</f>
        <v>0</v>
      </c>
      <c r="G84">
        <f>PPCL_NG!P84</f>
        <v>270</v>
      </c>
      <c r="H84">
        <f>PPCL_Spot!P84</f>
        <v>0</v>
      </c>
      <c r="I84">
        <f>Bawana_NG!P84</f>
        <v>-2.1800000000000002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941.15399224251235</v>
      </c>
      <c r="P84" s="36">
        <v>117.59</v>
      </c>
      <c r="Q84" s="36">
        <v>38.11</v>
      </c>
      <c r="R84" s="38">
        <v>0</v>
      </c>
      <c r="S84" s="38">
        <v>0</v>
      </c>
      <c r="T84" s="37">
        <f>SUMPRODUCT(LTA!J84:AN84,LTA!J$101:AN$101,LTA!J$103:AN$103)</f>
        <v>39.049999999999997</v>
      </c>
      <c r="U84" s="37">
        <f>SUMPRODUCT(LTA!J84:AN84,LTA!J$102:AN$102,LTA!J$103:AN$103)</f>
        <v>68.19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390.14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19.056648080908904</v>
      </c>
      <c r="AD84">
        <f t="shared" si="4"/>
        <v>1766.2332641616033</v>
      </c>
      <c r="AE84">
        <f>'IDT-1'!B84</f>
        <v>2.7120000000000002</v>
      </c>
      <c r="AF84" s="24"/>
      <c r="AG84">
        <f t="shared" si="5"/>
        <v>1768.9452641616033</v>
      </c>
      <c r="AI84" s="34">
        <f>PXIL!H84</f>
        <v>0</v>
      </c>
      <c r="AJ84" s="34">
        <f>PXIL!N84</f>
        <v>0</v>
      </c>
      <c r="AK84" s="34">
        <f>RTM_IEX!H84</f>
        <v>107.91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43.38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9.8459199999999996</v>
      </c>
      <c r="E85">
        <f>GT_NG!P85</f>
        <v>0</v>
      </c>
      <c r="F85">
        <f>GT_Spot!P85</f>
        <v>0</v>
      </c>
      <c r="G85">
        <f>PPCL_NG!P85</f>
        <v>270</v>
      </c>
      <c r="H85">
        <f>PPCL_Spot!P85</f>
        <v>0</v>
      </c>
      <c r="I85">
        <f>Bawana_NG!P85</f>
        <v>-2.1800000000000002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937.35855574682728</v>
      </c>
      <c r="P85" s="36">
        <v>117.59</v>
      </c>
      <c r="Q85" s="36">
        <v>38.11</v>
      </c>
      <c r="R85" s="38">
        <v>0</v>
      </c>
      <c r="S85" s="38">
        <v>0</v>
      </c>
      <c r="T85" s="37">
        <f>SUMPRODUCT(LTA!J85:AN85,LTA!J$101:AN$101,LTA!J$103:AN$103)</f>
        <v>48.199999999999996</v>
      </c>
      <c r="U85" s="37">
        <f>SUMPRODUCT(LTA!J85:AN85,LTA!J$102:AN$102,LTA!J$103:AN$103)</f>
        <v>67.289999999999992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396.32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19.253918414345147</v>
      </c>
      <c r="AD85">
        <f>SUM(B85:AB85,AI85:AT85)-AC85</f>
        <v>1789.5205573324815</v>
      </c>
      <c r="AE85">
        <f>'IDT-1'!B85</f>
        <v>57.94</v>
      </c>
      <c r="AF85" s="24"/>
      <c r="AG85">
        <f t="shared" si="5"/>
        <v>1847.4605573324816</v>
      </c>
      <c r="AI85" s="34">
        <f>PXIL!H85</f>
        <v>0</v>
      </c>
      <c r="AJ85" s="34">
        <f>PXIL!N85</f>
        <v>0</v>
      </c>
      <c r="AK85" s="34">
        <f>RTM_IEX!H85</f>
        <v>164.14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9.8459199999999996</v>
      </c>
      <c r="E86">
        <f>GT_NG!P86</f>
        <v>0</v>
      </c>
      <c r="F86">
        <f>GT_Spot!P86</f>
        <v>0</v>
      </c>
      <c r="G86">
        <f>PPCL_NG!P86</f>
        <v>270</v>
      </c>
      <c r="H86">
        <f>PPCL_Spot!P86</f>
        <v>0</v>
      </c>
      <c r="I86">
        <f>Bawana_NG!P86</f>
        <v>-2.1800000000000002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937.35855574682728</v>
      </c>
      <c r="P86" s="36">
        <v>117.59</v>
      </c>
      <c r="Q86" s="36">
        <v>38.11</v>
      </c>
      <c r="R86" s="38">
        <v>0</v>
      </c>
      <c r="S86" s="38">
        <v>0</v>
      </c>
      <c r="T86" s="37">
        <f>SUMPRODUCT(LTA!J86:AN86,LTA!J$101:AN$101,LTA!J$103:AN$103)</f>
        <v>48.21</v>
      </c>
      <c r="U86" s="37">
        <f>SUMPRODUCT(LTA!J86:AN86,LTA!J$102:AN$102,LTA!J$103:AN$103)</f>
        <v>66.39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322.57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18.45213841434515</v>
      </c>
      <c r="AD86">
        <f t="shared" si="4"/>
        <v>1694.8723373324817</v>
      </c>
      <c r="AE86">
        <f>'IDT-1'!B86</f>
        <v>109.25999999999999</v>
      </c>
      <c r="AF86" s="24"/>
      <c r="AG86">
        <f t="shared" si="5"/>
        <v>1804.1323373324817</v>
      </c>
      <c r="AI86" s="34">
        <f>PXIL!H86</f>
        <v>0</v>
      </c>
      <c r="AJ86" s="34">
        <f>PXIL!N86</f>
        <v>0</v>
      </c>
      <c r="AK86" s="34">
        <f>RTM_IEX!H86</f>
        <v>143.33000000000001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9.8459199999999996</v>
      </c>
      <c r="E87">
        <f>GT_NG!P87</f>
        <v>0</v>
      </c>
      <c r="F87">
        <f>GT_Spot!P87</f>
        <v>0</v>
      </c>
      <c r="G87">
        <f>PPCL_NG!P87</f>
        <v>270</v>
      </c>
      <c r="H87">
        <f>PPCL_Spot!P87</f>
        <v>0</v>
      </c>
      <c r="I87">
        <f>Bawana_NG!P87</f>
        <v>-2.1800000000000002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936.82085739459637</v>
      </c>
      <c r="P87" s="36">
        <v>117.59</v>
      </c>
      <c r="Q87" s="36">
        <v>38.11</v>
      </c>
      <c r="R87" s="38">
        <v>0</v>
      </c>
      <c r="S87" s="38">
        <v>0</v>
      </c>
      <c r="T87" s="37">
        <f>SUMPRODUCT(LTA!J87:AN87,LTA!J$101:AN$101,LTA!J$103:AN$103)</f>
        <v>47.99</v>
      </c>
      <c r="U87" s="37">
        <f>SUMPRODUCT(LTA!J87:AN87,LTA!J$102:AN$102,LTA!J$103:AN$103)</f>
        <v>65.69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147.19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16.885893748186412</v>
      </c>
      <c r="AD87">
        <f t="shared" si="4"/>
        <v>1509.9808836464099</v>
      </c>
      <c r="AE87">
        <f>'IDT-1'!B87</f>
        <v>206</v>
      </c>
      <c r="AF87" s="24"/>
      <c r="AG87">
        <f t="shared" si="5"/>
        <v>1715.9808836464099</v>
      </c>
      <c r="AI87" s="34">
        <f>PXIL!H87</f>
        <v>0</v>
      </c>
      <c r="AJ87" s="34">
        <f>PXIL!N87</f>
        <v>0</v>
      </c>
      <c r="AK87" s="34">
        <f>RTM_IEX!H87</f>
        <v>133.71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9.8459199999999996</v>
      </c>
      <c r="E88">
        <f>GT_NG!P88</f>
        <v>0</v>
      </c>
      <c r="F88">
        <f>GT_Spot!P88</f>
        <v>0</v>
      </c>
      <c r="G88">
        <f>PPCL_NG!P88</f>
        <v>270</v>
      </c>
      <c r="H88">
        <f>PPCL_Spot!P88</f>
        <v>0</v>
      </c>
      <c r="I88">
        <f>Bawana_NG!P88</f>
        <v>-2.1800000000000002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936.82085739459637</v>
      </c>
      <c r="P88" s="36">
        <v>117.59</v>
      </c>
      <c r="Q88" s="36">
        <v>38.11</v>
      </c>
      <c r="R88" s="38">
        <v>0</v>
      </c>
      <c r="S88" s="38">
        <v>0</v>
      </c>
      <c r="T88" s="37">
        <f>SUMPRODUCT(LTA!J88:AN88,LTA!J$101:AN$101,LTA!J$103:AN$103)</f>
        <v>47.980000000000004</v>
      </c>
      <c r="U88" s="37">
        <f>SUMPRODUCT(LTA!J88:AN88,LTA!J$102:AN$102,LTA!J$103:AN$103)</f>
        <v>64.989999999999995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118.33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16.661865748186411</v>
      </c>
      <c r="AD88">
        <f t="shared" si="4"/>
        <v>1483.5349116464099</v>
      </c>
      <c r="AE88">
        <f>'IDT-1'!B88</f>
        <v>211.8</v>
      </c>
      <c r="AF88" s="24"/>
      <c r="AG88">
        <f t="shared" si="5"/>
        <v>1695.3349116464099</v>
      </c>
      <c r="AI88" s="34">
        <f>PXIL!H88</f>
        <v>0</v>
      </c>
      <c r="AJ88" s="34">
        <f>PXIL!N88</f>
        <v>0</v>
      </c>
      <c r="AK88" s="34">
        <f>RTM_IEX!H88</f>
        <v>136.61000000000001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9.8459199999999996</v>
      </c>
      <c r="E89">
        <f>GT_NG!P89</f>
        <v>0</v>
      </c>
      <c r="F89">
        <f>GT_Spot!P89</f>
        <v>0</v>
      </c>
      <c r="G89">
        <f>PPCL_NG!P89</f>
        <v>270</v>
      </c>
      <c r="H89">
        <f>PPCL_Spot!P89</f>
        <v>0</v>
      </c>
      <c r="I89">
        <f>Bawana_NG!P89</f>
        <v>-2.1800000000000002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927.04021101740489</v>
      </c>
      <c r="P89" s="36">
        <v>117.59</v>
      </c>
      <c r="Q89" s="36">
        <v>38.11</v>
      </c>
      <c r="R89" s="38">
        <v>0</v>
      </c>
      <c r="S89" s="38">
        <v>0</v>
      </c>
      <c r="T89" s="37">
        <f>SUMPRODUCT(LTA!J89:AN89,LTA!J$101:AN$101,LTA!J$103:AN$103)</f>
        <v>47.99</v>
      </c>
      <c r="U89" s="37">
        <f>SUMPRODUCT(LTA!J89:AN89,LTA!J$102:AN$102,LTA!J$103:AN$103)</f>
        <v>63.72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105.82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16.229680318617998</v>
      </c>
      <c r="AD89">
        <f t="shared" si="4"/>
        <v>1432.5164506987867</v>
      </c>
      <c r="AE89">
        <f>'IDT-1'!B89</f>
        <v>213.57499999999999</v>
      </c>
      <c r="AF89" s="24"/>
      <c r="AG89">
        <f t="shared" si="5"/>
        <v>1646.0914506987867</v>
      </c>
      <c r="AI89" s="34">
        <f>PXIL!H89</f>
        <v>0</v>
      </c>
      <c r="AJ89" s="34">
        <f>PXIL!N89</f>
        <v>0</v>
      </c>
      <c r="AK89" s="34">
        <f>RTM_IEX!H89</f>
        <v>108.71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9.8459199999999996</v>
      </c>
      <c r="E90">
        <f>GT_NG!P90</f>
        <v>0</v>
      </c>
      <c r="F90">
        <f>GT_Spot!P90</f>
        <v>0</v>
      </c>
      <c r="G90">
        <f>PPCL_NG!P90</f>
        <v>270</v>
      </c>
      <c r="H90">
        <f>PPCL_Spot!P90</f>
        <v>0</v>
      </c>
      <c r="I90">
        <f>Bawana_NG!P90</f>
        <v>-2.1800000000000002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927.24986591242146</v>
      </c>
      <c r="P90" s="36">
        <v>117.59</v>
      </c>
      <c r="Q90" s="36">
        <v>38.11</v>
      </c>
      <c r="R90" s="38">
        <v>0</v>
      </c>
      <c r="S90" s="38">
        <v>0</v>
      </c>
      <c r="T90" s="37">
        <f>SUMPRODUCT(LTA!J90:AN90,LTA!J$101:AN$101,LTA!J$103:AN$103)</f>
        <v>47.53</v>
      </c>
      <c r="U90" s="37">
        <f>SUMPRODUCT(LTA!J90:AN90,LTA!J$102:AN$102,LTA!J$103:AN$103)</f>
        <v>63.09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44.25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15.67275741973614</v>
      </c>
      <c r="AD90">
        <f t="shared" si="4"/>
        <v>1366.7730284926847</v>
      </c>
      <c r="AE90">
        <f>'IDT-1'!B90</f>
        <v>239.053</v>
      </c>
      <c r="AF90" s="24"/>
      <c r="AG90">
        <f t="shared" si="5"/>
        <v>1605.8260284926846</v>
      </c>
      <c r="AI90" s="34">
        <f>PXIL!H90</f>
        <v>0</v>
      </c>
      <c r="AJ90" s="34">
        <f>PXIL!N90</f>
        <v>0</v>
      </c>
      <c r="AK90" s="34">
        <f>RTM_IEX!H90</f>
        <v>104.86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9.8459199999999996</v>
      </c>
      <c r="E91">
        <f>GT_NG!P91</f>
        <v>0</v>
      </c>
      <c r="F91">
        <f>GT_Spot!P91</f>
        <v>0</v>
      </c>
      <c r="G91">
        <f>PPCL_NG!P91</f>
        <v>270</v>
      </c>
      <c r="H91">
        <f>PPCL_Spot!P91</f>
        <v>0</v>
      </c>
      <c r="I91">
        <f>Bawana_NG!P91</f>
        <v>-2.1800000000000002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928.55301930986809</v>
      </c>
      <c r="P91" s="36">
        <v>117.59</v>
      </c>
      <c r="Q91" s="36">
        <v>38.11</v>
      </c>
      <c r="R91" s="38">
        <v>0</v>
      </c>
      <c r="S91" s="38">
        <v>0</v>
      </c>
      <c r="T91" s="37">
        <f>SUMPRODUCT(LTA!J91:AN91,LTA!J$101:AN$101,LTA!J$103:AN$103)</f>
        <v>57.42</v>
      </c>
      <c r="U91" s="37">
        <f>SUMPRODUCT(LTA!J91:AN91,LTA!J$102:AN$102,LTA!J$103:AN$103)</f>
        <v>62.84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251.08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17.430338407669609</v>
      </c>
      <c r="AD91">
        <f t="shared" si="4"/>
        <v>1504.8586009021983</v>
      </c>
      <c r="AE91">
        <f>'IDT-1'!B91</f>
        <v>10</v>
      </c>
      <c r="AF91" s="24"/>
      <c r="AG91">
        <f t="shared" si="5"/>
        <v>1514.8586009021983</v>
      </c>
      <c r="AI91" s="34">
        <f>PXIL!H91</f>
        <v>0</v>
      </c>
      <c r="AJ91" s="34">
        <f>PXIL!N91</f>
        <v>0</v>
      </c>
      <c r="AK91" s="34">
        <f>RTM_IEX!H91</f>
        <v>61.58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9.8459199999999996</v>
      </c>
      <c r="E92">
        <f>GT_NG!P92</f>
        <v>0</v>
      </c>
      <c r="F92">
        <f>GT_Spot!P92</f>
        <v>0</v>
      </c>
      <c r="G92">
        <f>PPCL_NG!P92</f>
        <v>270</v>
      </c>
      <c r="H92">
        <f>PPCL_Spot!P92</f>
        <v>0</v>
      </c>
      <c r="I92">
        <f>Bawana_NG!P92</f>
        <v>-2.1800000000000002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920.49095740526184</v>
      </c>
      <c r="P92" s="36">
        <v>117.59</v>
      </c>
      <c r="Q92" s="36">
        <v>38.11</v>
      </c>
      <c r="R92" s="38">
        <v>0</v>
      </c>
      <c r="S92" s="38">
        <v>0</v>
      </c>
      <c r="T92" s="37">
        <f>SUMPRODUCT(LTA!J92:AN92,LTA!J$101:AN$101,LTA!J$103:AN$103)</f>
        <v>57.410000000000004</v>
      </c>
      <c r="U92" s="37">
        <f>SUMPRODUCT(LTA!J92:AN92,LTA!J$102:AN$102,LTA!J$103:AN$103)</f>
        <v>62.289999999999992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189.51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16.784025087670916</v>
      </c>
      <c r="AD92">
        <f t="shared" si="4"/>
        <v>1428.5628523175908</v>
      </c>
      <c r="AE92">
        <f>'IDT-1'!B92</f>
        <v>30</v>
      </c>
      <c r="AF92" s="24"/>
      <c r="AG92">
        <f t="shared" si="5"/>
        <v>1458.5628523175908</v>
      </c>
      <c r="AI92" s="34">
        <f>PXIL!H92</f>
        <v>0</v>
      </c>
      <c r="AJ92" s="34">
        <f>PXIL!N92</f>
        <v>0</v>
      </c>
      <c r="AK92" s="34">
        <f>RTM_IEX!H92</f>
        <v>54.83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9.8459199999999996</v>
      </c>
      <c r="E93">
        <f>GT_NG!P93</f>
        <v>0</v>
      </c>
      <c r="F93">
        <f>GT_Spot!P93</f>
        <v>0</v>
      </c>
      <c r="G93">
        <f>PPCL_NG!P93</f>
        <v>270</v>
      </c>
      <c r="H93">
        <f>PPCL_Spot!P93</f>
        <v>0</v>
      </c>
      <c r="I93">
        <f>Bawana_NG!P93</f>
        <v>-2.1800000000000002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911.21607911929812</v>
      </c>
      <c r="P93" s="36">
        <v>117.59</v>
      </c>
      <c r="Q93" s="36">
        <v>38.11</v>
      </c>
      <c r="R93" s="38">
        <v>0</v>
      </c>
      <c r="S93" s="38">
        <v>0</v>
      </c>
      <c r="T93" s="37">
        <f>SUMPRODUCT(LTA!J93:AN93,LTA!J$101:AN$101,LTA!J$103:AN$103)</f>
        <v>56.95</v>
      </c>
      <c r="U93" s="37">
        <f>SUMPRODUCT(LTA!J93:AN93,LTA!J$102:AN$102,LTA!J$103:AN$103)</f>
        <v>72.78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125.06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16.127776110068822</v>
      </c>
      <c r="AD93">
        <f t="shared" si="4"/>
        <v>1351.0942230092292</v>
      </c>
      <c r="AE93">
        <f>'IDT-1'!B93</f>
        <v>45</v>
      </c>
      <c r="AF93" s="24"/>
      <c r="AG93">
        <f t="shared" si="5"/>
        <v>1396.0942230092292</v>
      </c>
      <c r="AI93" s="34">
        <f>PXIL!H93</f>
        <v>0</v>
      </c>
      <c r="AJ93" s="34">
        <f>PXIL!N93</f>
        <v>0</v>
      </c>
      <c r="AK93" s="34">
        <f>RTM_IEX!H93</f>
        <v>40.4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9.8459199999999996</v>
      </c>
      <c r="E94">
        <f>GT_NG!P94</f>
        <v>0</v>
      </c>
      <c r="F94">
        <f>GT_Spot!P94</f>
        <v>0</v>
      </c>
      <c r="G94">
        <f>PPCL_NG!P94</f>
        <v>270</v>
      </c>
      <c r="H94">
        <f>PPCL_Spot!P94</f>
        <v>0</v>
      </c>
      <c r="I94">
        <f>Bawana_NG!P94</f>
        <v>-2.1800000000000002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911.22427639490309</v>
      </c>
      <c r="P94" s="36">
        <v>117.57999999999998</v>
      </c>
      <c r="Q94" s="36">
        <v>38.119999999999997</v>
      </c>
      <c r="R94" s="38">
        <v>0</v>
      </c>
      <c r="S94" s="38">
        <v>0</v>
      </c>
      <c r="T94" s="37">
        <f>SUMPRODUCT(LTA!J94:AN94,LTA!J$101:AN$101,LTA!J$103:AN$103)</f>
        <v>55.95</v>
      </c>
      <c r="U94" s="37">
        <f>SUMPRODUCT(LTA!J94:AN94,LTA!J$102:AN$102,LTA!J$103:AN$103)</f>
        <v>71.959999999999994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82.73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15.797388967183906</v>
      </c>
      <c r="AD94">
        <f t="shared" si="4"/>
        <v>1312.0928074277192</v>
      </c>
      <c r="AE94">
        <f>'IDT-1'!B94</f>
        <v>18</v>
      </c>
      <c r="AF94" s="24"/>
      <c r="AG94">
        <f t="shared" si="5"/>
        <v>1330.0928074277192</v>
      </c>
      <c r="AI94" s="34">
        <f>PXIL!H94</f>
        <v>0</v>
      </c>
      <c r="AJ94" s="34">
        <f>PXIL!N94</f>
        <v>0</v>
      </c>
      <c r="AK94" s="34">
        <f>RTM_IEX!H94</f>
        <v>45.21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9.8459199999999996</v>
      </c>
      <c r="E95">
        <f>GT_NG!P95</f>
        <v>0</v>
      </c>
      <c r="F95">
        <f>GT_Spot!P95</f>
        <v>0</v>
      </c>
      <c r="G95">
        <f>PPCL_NG!P95</f>
        <v>270</v>
      </c>
      <c r="H95">
        <f>PPCL_Spot!P95</f>
        <v>0</v>
      </c>
      <c r="I95">
        <f>Bawana_NG!P95</f>
        <v>-2.1800000000000002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911.22148439359989</v>
      </c>
      <c r="P95" s="36">
        <v>117.58999999999999</v>
      </c>
      <c r="Q95" s="36">
        <v>38.119999999999997</v>
      </c>
      <c r="R95" s="38">
        <v>0</v>
      </c>
      <c r="S95" s="38">
        <v>0</v>
      </c>
      <c r="T95" s="37">
        <f>SUMPRODUCT(LTA!J95:AN95,LTA!J$101:AN$101,LTA!J$103:AN$103)</f>
        <v>54.470000000000006</v>
      </c>
      <c r="U95" s="37">
        <f>SUMPRODUCT(LTA!J95:AN95,LTA!J$102:AN$102,LTA!J$103:AN$103)</f>
        <v>71.09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14.334035839504057</v>
      </c>
      <c r="AD95">
        <f t="shared" si="4"/>
        <v>1249.8133685540954</v>
      </c>
      <c r="AE95">
        <f>'IDT-1'!B95</f>
        <v>0</v>
      </c>
      <c r="AF95" s="24"/>
      <c r="AG95">
        <f t="shared" si="5"/>
        <v>1249.8133685540954</v>
      </c>
      <c r="AI95" s="34">
        <f>PXIL!H95</f>
        <v>0</v>
      </c>
      <c r="AJ95" s="34">
        <f>PXIL!N95</f>
        <v>0</v>
      </c>
      <c r="AK95" s="34">
        <f>RTM_IEX!H95</f>
        <v>11.54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9.8459199999999996</v>
      </c>
      <c r="E96">
        <f>GT_NG!P96</f>
        <v>0</v>
      </c>
      <c r="F96">
        <f>GT_Spot!P96</f>
        <v>0</v>
      </c>
      <c r="G96">
        <f>PPCL_NG!P96</f>
        <v>270</v>
      </c>
      <c r="H96">
        <f>PPCL_Spot!P96</f>
        <v>0</v>
      </c>
      <c r="I96">
        <f>Bawana_NG!P96</f>
        <v>-2.1800000000000002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839.14673985571903</v>
      </c>
      <c r="P96" s="36">
        <v>117.58999999999999</v>
      </c>
      <c r="Q96" s="36">
        <v>38.11</v>
      </c>
      <c r="R96" s="38">
        <v>0</v>
      </c>
      <c r="S96" s="38">
        <v>0</v>
      </c>
      <c r="T96" s="37">
        <f>SUMPRODUCT(LTA!J96:AN96,LTA!J$101:AN$101,LTA!J$103:AN$103)</f>
        <v>52.46</v>
      </c>
      <c r="U96" s="37">
        <f>SUMPRODUCT(LTA!J96:AN96,LTA!J$102:AN$102,LTA!J$103:AN$103)</f>
        <v>70.11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13.760023985385859</v>
      </c>
      <c r="AD96">
        <f>SUM(B96:AB96,AI96:AT96)-AC96</f>
        <v>1182.0526358703328</v>
      </c>
      <c r="AE96">
        <f>'IDT-1'!B96</f>
        <v>0</v>
      </c>
      <c r="AF96" s="24"/>
      <c r="AG96">
        <f t="shared" si="5"/>
        <v>1182.0526358703328</v>
      </c>
      <c r="AI96" s="34">
        <f>PXIL!H96</f>
        <v>0</v>
      </c>
      <c r="AJ96" s="34">
        <f>PXIL!N96</f>
        <v>0</v>
      </c>
      <c r="AK96" s="34">
        <f>RTM_IEX!H96</f>
        <v>18.28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9.8459199999999996</v>
      </c>
      <c r="E97">
        <f>GT_NG!P97</f>
        <v>0</v>
      </c>
      <c r="F97">
        <f>GT_Spot!P97</f>
        <v>0</v>
      </c>
      <c r="G97">
        <f>PPCL_NG!P97</f>
        <v>270</v>
      </c>
      <c r="H97">
        <f>PPCL_Spot!P97</f>
        <v>0</v>
      </c>
      <c r="I97">
        <f>Bawana_NG!P97</f>
        <v>-2.1800000000000002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769.14651030851257</v>
      </c>
      <c r="P97" s="36">
        <v>117.59</v>
      </c>
      <c r="Q97" s="36">
        <v>38.11</v>
      </c>
      <c r="R97" s="38">
        <v>0</v>
      </c>
      <c r="S97" s="38">
        <v>0</v>
      </c>
      <c r="T97" s="37">
        <f>SUMPRODUCT(LTA!J97:AN97,LTA!J$101:AN$101,LTA!J$103:AN$103)</f>
        <v>50.970000000000006</v>
      </c>
      <c r="U97" s="37">
        <f>SUMPRODUCT(LTA!J97:AN97,LTA!J$102:AN$102,LTA!J$103:AN$103)</f>
        <v>68.319999999999993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13.225278057189326</v>
      </c>
      <c r="AD97">
        <f t="shared" si="4"/>
        <v>1118.9271522513232</v>
      </c>
      <c r="AE97">
        <f>'IDT-1'!B97</f>
        <v>0</v>
      </c>
      <c r="AF97" s="24"/>
      <c r="AG97">
        <f t="shared" si="5"/>
        <v>1118.9271522513232</v>
      </c>
      <c r="AI97" s="34">
        <f>PXIL!H97</f>
        <v>0</v>
      </c>
      <c r="AJ97" s="34">
        <f>PXIL!N97</f>
        <v>0</v>
      </c>
      <c r="AK97" s="34">
        <f>RTM_IEX!H97</f>
        <v>27.9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9.8459199999999996</v>
      </c>
      <c r="E98">
        <f>GT_NG!P98</f>
        <v>0</v>
      </c>
      <c r="F98">
        <f>GT_Spot!P98</f>
        <v>0</v>
      </c>
      <c r="G98">
        <f>PPCL_NG!P98</f>
        <v>270</v>
      </c>
      <c r="H98">
        <f>PPCL_Spot!P98</f>
        <v>0</v>
      </c>
      <c r="I98">
        <f>Bawana_NG!P98</f>
        <v>-2.1800000000000002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713.35184444765412</v>
      </c>
      <c r="P98" s="36">
        <v>117.58999999999999</v>
      </c>
      <c r="Q98" s="36">
        <v>38.11</v>
      </c>
      <c r="R98" s="38">
        <v>0</v>
      </c>
      <c r="S98" s="38">
        <v>0</v>
      </c>
      <c r="T98" s="37">
        <f>SUMPRODUCT(LTA!J98:AN98,LTA!J$101:AN$101,LTA!J$103:AN$103)</f>
        <v>50.18</v>
      </c>
      <c r="U98" s="37">
        <f>SUMPRODUCT(LTA!J98:AN98,LTA!J$102:AN$102,LTA!J$103:AN$103)</f>
        <v>66.16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12.731822863958117</v>
      </c>
      <c r="AD98">
        <f t="shared" si="4"/>
        <v>1060.6759415836962</v>
      </c>
      <c r="AE98">
        <f>'IDT-1'!B98</f>
        <v>0</v>
      </c>
      <c r="AF98" s="24"/>
      <c r="AG98">
        <f t="shared" si="5"/>
        <v>1060.6759415836962</v>
      </c>
      <c r="AI98" s="34">
        <f>PXIL!H98</f>
        <v>0</v>
      </c>
      <c r="AJ98" s="34">
        <f>PXIL!N98</f>
        <v>0</v>
      </c>
      <c r="AK98" s="34">
        <f>RTM_IEX!H98</f>
        <v>27.9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0.22628927999999995</v>
      </c>
      <c r="E99">
        <f t="shared" si="6"/>
        <v>0</v>
      </c>
      <c r="F99">
        <f t="shared" si="6"/>
        <v>0</v>
      </c>
      <c r="G99">
        <f t="shared" si="6"/>
        <v>6.3392499999999998</v>
      </c>
      <c r="H99">
        <f t="shared" si="6"/>
        <v>0</v>
      </c>
      <c r="I99">
        <f t="shared" si="6"/>
        <v>0.42240499999999986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21.301921567760377</v>
      </c>
      <c r="P99" s="36">
        <f t="shared" si="6"/>
        <v>2.5631759686559219</v>
      </c>
      <c r="Q99" s="36">
        <f t="shared" si="6"/>
        <v>0.82473250000000031</v>
      </c>
      <c r="R99" s="38">
        <f t="shared" si="6"/>
        <v>0.44831870435429994</v>
      </c>
      <c r="S99" s="38">
        <f t="shared" si="6"/>
        <v>0</v>
      </c>
      <c r="T99" s="37">
        <f t="shared" si="6"/>
        <v>4.3544300000000007</v>
      </c>
      <c r="U99" s="37">
        <f t="shared" si="6"/>
        <v>1.4645849999999996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1.4958499999999995</v>
      </c>
      <c r="Z99" s="34">
        <f t="shared" si="6"/>
        <v>-0.35449999999999998</v>
      </c>
      <c r="AA99" s="75">
        <f t="shared" si="6"/>
        <v>1.529089999999999</v>
      </c>
      <c r="AB99" s="75">
        <f t="shared" si="6"/>
        <v>-5.6227199999999895</v>
      </c>
      <c r="AC99">
        <f t="shared" si="6"/>
        <v>0.41464748048540478</v>
      </c>
      <c r="AD99">
        <f t="shared" si="6"/>
        <v>36.85492554028518</v>
      </c>
      <c r="AE99">
        <f t="shared" si="6"/>
        <v>0.37078125000000001</v>
      </c>
      <c r="AG99">
        <f t="shared" si="6"/>
        <v>37.225706790285173</v>
      </c>
      <c r="AI99">
        <f t="shared" si="6"/>
        <v>0</v>
      </c>
      <c r="AJ99">
        <f t="shared" si="6"/>
        <v>0</v>
      </c>
      <c r="AK99">
        <f t="shared" si="6"/>
        <v>1.6692349999999996</v>
      </c>
      <c r="AL99">
        <f t="shared" si="6"/>
        <v>-0.23549999999999999</v>
      </c>
      <c r="AM99">
        <f t="shared" si="6"/>
        <v>0</v>
      </c>
      <c r="AN99">
        <f t="shared" si="6"/>
        <v>0</v>
      </c>
      <c r="AO99">
        <f t="shared" si="6"/>
        <v>0.43129000000000006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0.4117200000000002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45322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5.0159500000000001</v>
      </c>
      <c r="E3">
        <f>GT_NG!Q3</f>
        <v>0</v>
      </c>
      <c r="F3">
        <f>GT_Spot!Q3</f>
        <v>0</v>
      </c>
      <c r="G3">
        <f>PPCL_NG!Q3</f>
        <v>0.45</v>
      </c>
      <c r="H3">
        <f>PPCL_Spot!Q3</f>
        <v>0</v>
      </c>
      <c r="I3">
        <f>Bawana_NG!Q3</f>
        <v>46.8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579.1255602658531</v>
      </c>
      <c r="P3" s="36">
        <v>35.590000000000003</v>
      </c>
      <c r="Q3" s="36">
        <v>11.54</v>
      </c>
      <c r="R3" s="38">
        <v>0</v>
      </c>
      <c r="S3" s="38">
        <v>0</v>
      </c>
      <c r="T3" s="37">
        <f>SUMPRODUCT(LTA!J3:AN3,LTA!J$101:AN$101,LTA!J$104:AN$104)</f>
        <v>39.53</v>
      </c>
      <c r="U3" s="37">
        <f>SUMPRODUCT(LTA!J3:AN3,LTA!J$102:AN$102,LTA!J$104:AN$104)</f>
        <v>68.91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-133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9.1813883441597479</v>
      </c>
      <c r="AD3">
        <f>SUM(B3:AB3,AI3:AT3)-AC3</f>
        <v>474.29012192169324</v>
      </c>
      <c r="AE3">
        <f>'IDT-1'!C3</f>
        <v>0</v>
      </c>
      <c r="AF3" s="24"/>
      <c r="AG3">
        <f>SUM(AD3:AF3)</f>
        <v>474.29012192169324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5.0159500000000001</v>
      </c>
      <c r="E4">
        <f>GT_NG!Q4</f>
        <v>0</v>
      </c>
      <c r="F4">
        <f>GT_Spot!Q4</f>
        <v>0</v>
      </c>
      <c r="G4">
        <f>PPCL_NG!Q4</f>
        <v>0.45</v>
      </c>
      <c r="H4">
        <f>PPCL_Spot!Q4</f>
        <v>0</v>
      </c>
      <c r="I4">
        <f>Bawana_NG!Q4</f>
        <v>46.8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579.3161142847556</v>
      </c>
      <c r="P4" s="36">
        <v>35.592078490918652</v>
      </c>
      <c r="Q4" s="36">
        <v>11.54</v>
      </c>
      <c r="R4" s="38">
        <v>0</v>
      </c>
      <c r="S4" s="38">
        <v>0</v>
      </c>
      <c r="T4" s="37">
        <f>SUMPRODUCT(LTA!J4:AN4,LTA!J$101:AN$101,LTA!J$104:AN$104)</f>
        <v>38.69</v>
      </c>
      <c r="U4" s="37">
        <f>SUMPRODUCT(LTA!J4:AN4,LTA!J$102:AN$102,LTA!J$104:AN$104)</f>
        <v>68.34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-158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9.3829414003644729</v>
      </c>
      <c r="AD4">
        <f t="shared" ref="AD4:AD67" si="1">SUM(B4:AB4,AI4:AT4)-AC4</f>
        <v>447.87120137530979</v>
      </c>
      <c r="AE4">
        <f>'IDT-1'!C4</f>
        <v>0</v>
      </c>
      <c r="AF4" s="24"/>
      <c r="AG4">
        <f t="shared" ref="AG4:AG67" si="2">SUM(AD4:AF4)</f>
        <v>447.87120137530979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5.0159500000000001</v>
      </c>
      <c r="E5">
        <f>GT_NG!Q5</f>
        <v>0</v>
      </c>
      <c r="F5">
        <f>GT_Spot!Q5</f>
        <v>0</v>
      </c>
      <c r="G5">
        <f>PPCL_NG!Q5</f>
        <v>0.45</v>
      </c>
      <c r="H5">
        <f>PPCL_Spot!Q5</f>
        <v>0</v>
      </c>
      <c r="I5">
        <f>Bawana_NG!Q5</f>
        <v>46.8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586.38645135117417</v>
      </c>
      <c r="P5" s="36">
        <v>35.592564305785729</v>
      </c>
      <c r="Q5" s="36">
        <v>11.54</v>
      </c>
      <c r="R5" s="38">
        <v>0</v>
      </c>
      <c r="S5" s="38">
        <v>0</v>
      </c>
      <c r="T5" s="37">
        <f>SUMPRODUCT(LTA!J5:AN5,LTA!J$101:AN$101,LTA!J$104:AN$104)</f>
        <v>37.96</v>
      </c>
      <c r="U5" s="37">
        <f>SUMPRODUCT(LTA!J5:AN5,LTA!J$102:AN$102,LTA!J$104:AN$104)</f>
        <v>67.94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-183</v>
      </c>
      <c r="AA5" s="75">
        <f>STOA!I5</f>
        <v>0</v>
      </c>
      <c r="AB5" s="75">
        <f>-STOA!O5</f>
        <v>-75.489999999999995</v>
      </c>
      <c r="AC5">
        <f t="shared" si="0"/>
        <v>9.6869790443139436</v>
      </c>
      <c r="AD5">
        <f t="shared" si="1"/>
        <v>423.50798661264582</v>
      </c>
      <c r="AE5">
        <f>'IDT-1'!C5</f>
        <v>0</v>
      </c>
      <c r="AF5" s="24"/>
      <c r="AG5">
        <f t="shared" si="2"/>
        <v>423.50798661264582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5.0159500000000001</v>
      </c>
      <c r="E6">
        <f>GT_NG!Q6</f>
        <v>0</v>
      </c>
      <c r="F6">
        <f>GT_Spot!Q6</f>
        <v>0</v>
      </c>
      <c r="G6">
        <f>PPCL_NG!Q6</f>
        <v>0.45</v>
      </c>
      <c r="H6">
        <f>PPCL_Spot!Q6</f>
        <v>0</v>
      </c>
      <c r="I6">
        <f>Bawana_NG!Q6</f>
        <v>46.8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594.41924039340165</v>
      </c>
      <c r="P6" s="36">
        <v>35.592564305785729</v>
      </c>
      <c r="Q6" s="36">
        <v>11.54</v>
      </c>
      <c r="R6" s="38">
        <v>0</v>
      </c>
      <c r="S6" s="38">
        <v>0</v>
      </c>
      <c r="T6" s="37">
        <f>SUMPRODUCT(LTA!J6:AN6,LTA!J$101:AN$101,LTA!J$104:AN$104)</f>
        <v>36.659999999999997</v>
      </c>
      <c r="U6" s="37">
        <f>SUMPRODUCT(LTA!J6:AN6,LTA!J$102:AN$102,LTA!J$104:AN$104)</f>
        <v>67.599999999999994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-213</v>
      </c>
      <c r="AA6" s="75">
        <f>STOA!I6</f>
        <v>0</v>
      </c>
      <c r="AB6" s="75">
        <f>-STOA!O6</f>
        <v>-75.489999999999995</v>
      </c>
      <c r="AC6">
        <f t="shared" si="0"/>
        <v>9.9948132040153261</v>
      </c>
      <c r="AD6">
        <f t="shared" si="1"/>
        <v>399.59294149517194</v>
      </c>
      <c r="AE6">
        <f>'IDT-1'!C6</f>
        <v>0</v>
      </c>
      <c r="AF6" s="24"/>
      <c r="AG6">
        <f t="shared" si="2"/>
        <v>399.59294149517194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5.0159500000000001</v>
      </c>
      <c r="E7">
        <f>GT_NG!Q7</f>
        <v>0</v>
      </c>
      <c r="F7">
        <f>GT_Spot!Q7</f>
        <v>0</v>
      </c>
      <c r="G7">
        <f>PPCL_NG!Q7</f>
        <v>0.45</v>
      </c>
      <c r="H7">
        <f>PPCL_Spot!Q7</f>
        <v>0</v>
      </c>
      <c r="I7">
        <f>Bawana_NG!Q7</f>
        <v>46.8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587.52427028248815</v>
      </c>
      <c r="P7" s="36">
        <v>35.592861852685758</v>
      </c>
      <c r="Q7" s="36">
        <v>11.54</v>
      </c>
      <c r="R7" s="38">
        <v>0</v>
      </c>
      <c r="S7" s="38">
        <v>0</v>
      </c>
      <c r="T7" s="37">
        <f>SUMPRODUCT(LTA!J7:AN7,LTA!J$101:AN$101,LTA!J$104:AN$104)</f>
        <v>34.44</v>
      </c>
      <c r="U7" s="37">
        <f>SUMPRODUCT(LTA!J7:AN7,LTA!J$102:AN$102,LTA!J$104:AN$104)</f>
        <v>67.239999999999995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-228</v>
      </c>
      <c r="AA7" s="75">
        <f>STOA!I7</f>
        <v>0</v>
      </c>
      <c r="AB7" s="75">
        <f>-STOA!O7</f>
        <v>-75.489999999999995</v>
      </c>
      <c r="AC7">
        <f t="shared" si="0"/>
        <v>9.9236971122025039</v>
      </c>
      <c r="AD7">
        <f t="shared" si="1"/>
        <v>389.18938502297146</v>
      </c>
      <c r="AE7">
        <f>'IDT-1'!C7</f>
        <v>0</v>
      </c>
      <c r="AF7" s="24"/>
      <c r="AG7">
        <f t="shared" si="2"/>
        <v>389.18938502297146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-86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5.0159500000000001</v>
      </c>
      <c r="E8">
        <f>GT_NG!Q8</f>
        <v>0</v>
      </c>
      <c r="F8">
        <f>GT_Spot!Q8</f>
        <v>0</v>
      </c>
      <c r="G8">
        <f>PPCL_NG!Q8</f>
        <v>0.45</v>
      </c>
      <c r="H8">
        <f>PPCL_Spot!Q8</f>
        <v>0</v>
      </c>
      <c r="I8">
        <f>Bawana_NG!Q8</f>
        <v>46.8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586.44202016056715</v>
      </c>
      <c r="P8" s="36">
        <v>35.592861852685758</v>
      </c>
      <c r="Q8" s="36">
        <v>11.54</v>
      </c>
      <c r="R8" s="38">
        <v>0</v>
      </c>
      <c r="S8" s="38">
        <v>0</v>
      </c>
      <c r="T8" s="37">
        <f>SUMPRODUCT(LTA!J8:AN8,LTA!J$101:AN$101,LTA!J$104:AN$104)</f>
        <v>33.270000000000003</v>
      </c>
      <c r="U8" s="37">
        <f>SUMPRODUCT(LTA!J8:AN8,LTA!J$102:AN$102,LTA!J$104:AN$104)</f>
        <v>66.84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-238</v>
      </c>
      <c r="AA8" s="75">
        <f>STOA!I8</f>
        <v>0</v>
      </c>
      <c r="AB8" s="75">
        <f>-STOA!O8</f>
        <v>-75.489999999999995</v>
      </c>
      <c r="AC8">
        <f t="shared" si="0"/>
        <v>9.986129788427256</v>
      </c>
      <c r="AD8">
        <f t="shared" si="1"/>
        <v>376.47470222482553</v>
      </c>
      <c r="AE8">
        <f>'IDT-1'!C8</f>
        <v>0</v>
      </c>
      <c r="AF8" s="24"/>
      <c r="AG8">
        <f t="shared" si="2"/>
        <v>376.47470222482553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5.0159500000000001</v>
      </c>
      <c r="E9">
        <f>GT_NG!Q9</f>
        <v>0</v>
      </c>
      <c r="F9">
        <f>GT_Spot!Q9</f>
        <v>0</v>
      </c>
      <c r="G9">
        <f>PPCL_NG!Q9</f>
        <v>0.45</v>
      </c>
      <c r="H9">
        <f>PPCL_Spot!Q9</f>
        <v>0</v>
      </c>
      <c r="I9">
        <f>Bawana_NG!Q9</f>
        <v>46.8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587.05031509312028</v>
      </c>
      <c r="P9" s="36">
        <v>35.592861852685758</v>
      </c>
      <c r="Q9" s="36">
        <v>11.54</v>
      </c>
      <c r="R9" s="38">
        <v>0</v>
      </c>
      <c r="S9" s="38">
        <v>0</v>
      </c>
      <c r="T9" s="37">
        <f>SUMPRODUCT(LTA!J9:AN9,LTA!J$101:AN$101,LTA!J$104:AN$104)</f>
        <v>26.67</v>
      </c>
      <c r="U9" s="37">
        <f>SUMPRODUCT(LTA!J9:AN9,LTA!J$102:AN$102,LTA!J$104:AN$104)</f>
        <v>66.44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-253</v>
      </c>
      <c r="AA9" s="75">
        <f>STOA!I9</f>
        <v>0</v>
      </c>
      <c r="AB9" s="75">
        <f>-STOA!O9</f>
        <v>-75.489999999999995</v>
      </c>
      <c r="AC9">
        <f t="shared" si="0"/>
        <v>9.9832664122100372</v>
      </c>
      <c r="AD9">
        <f t="shared" si="1"/>
        <v>364.08586053359591</v>
      </c>
      <c r="AE9">
        <f>'IDT-1'!C9</f>
        <v>0</v>
      </c>
      <c r="AF9" s="24"/>
      <c r="AG9">
        <f t="shared" si="2"/>
        <v>364.08586053359591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-77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5.24925</v>
      </c>
      <c r="E10">
        <f>GT_NG!Q10</f>
        <v>0</v>
      </c>
      <c r="F10">
        <f>GT_Spot!Q10</f>
        <v>0</v>
      </c>
      <c r="G10">
        <f>PPCL_NG!Q10</f>
        <v>0.45</v>
      </c>
      <c r="H10">
        <f>PPCL_Spot!Q10</f>
        <v>0</v>
      </c>
      <c r="I10">
        <f>Bawana_NG!Q10</f>
        <v>46.8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587.21136356620434</v>
      </c>
      <c r="P10" s="36">
        <v>35.592861852685758</v>
      </c>
      <c r="Q10" s="36">
        <v>11.54</v>
      </c>
      <c r="R10" s="38">
        <v>0</v>
      </c>
      <c r="S10" s="38">
        <v>0</v>
      </c>
      <c r="T10" s="37">
        <f>SUMPRODUCT(LTA!J10:AN10,LTA!J$101:AN$101,LTA!J$104:AN$104)</f>
        <v>26</v>
      </c>
      <c r="U10" s="37">
        <f>SUMPRODUCT(LTA!J10:AN10,LTA!J$102:AN$102,LTA!J$104:AN$104)</f>
        <v>66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-261</v>
      </c>
      <c r="AA10" s="75">
        <f>STOA!I10</f>
        <v>0</v>
      </c>
      <c r="AB10" s="75">
        <f>-STOA!O10</f>
        <v>-75.489999999999995</v>
      </c>
      <c r="AC10">
        <f t="shared" si="0"/>
        <v>10.053495358907945</v>
      </c>
      <c r="AD10">
        <f t="shared" si="1"/>
        <v>354.29998005998203</v>
      </c>
      <c r="AE10">
        <f>'IDT-1'!C10</f>
        <v>0</v>
      </c>
      <c r="AF10" s="24"/>
      <c r="AG10">
        <f t="shared" si="2"/>
        <v>354.29998005998203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-78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5.24925</v>
      </c>
      <c r="E11">
        <f>GT_NG!Q11</f>
        <v>0</v>
      </c>
      <c r="F11">
        <f>GT_Spot!Q11</f>
        <v>0</v>
      </c>
      <c r="G11">
        <f>PPCL_NG!Q11</f>
        <v>0.45</v>
      </c>
      <c r="H11">
        <f>PPCL_Spot!Q11</f>
        <v>0</v>
      </c>
      <c r="I11">
        <f>Bawana_NG!Q11</f>
        <v>46.8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587.86081038925397</v>
      </c>
      <c r="P11" s="36">
        <v>35.592861852685758</v>
      </c>
      <c r="Q11" s="36">
        <v>11.54</v>
      </c>
      <c r="R11" s="38">
        <v>0</v>
      </c>
      <c r="S11" s="38">
        <v>0</v>
      </c>
      <c r="T11" s="37">
        <f>SUMPRODUCT(LTA!J11:AN11,LTA!J$101:AN$101,LTA!J$104:AN$104)</f>
        <v>25.33</v>
      </c>
      <c r="U11" s="37">
        <f>SUMPRODUCT(LTA!J11:AN11,LTA!J$102:AN$102,LTA!J$104:AN$104)</f>
        <v>65.84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-261</v>
      </c>
      <c r="AA11" s="75">
        <f>STOA!I11</f>
        <v>0</v>
      </c>
      <c r="AB11" s="75">
        <f>-STOA!O11</f>
        <v>-75.489999999999995</v>
      </c>
      <c r="AC11">
        <f t="shared" si="0"/>
        <v>10.128219131745563</v>
      </c>
      <c r="AD11">
        <f t="shared" si="1"/>
        <v>345.04470311019412</v>
      </c>
      <c r="AE11">
        <f>'IDT-1'!C11</f>
        <v>0</v>
      </c>
      <c r="AF11" s="24"/>
      <c r="AG11">
        <f t="shared" si="2"/>
        <v>345.04470311019412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-87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5.24925</v>
      </c>
      <c r="E12">
        <f>GT_NG!Q12</f>
        <v>0</v>
      </c>
      <c r="F12">
        <f>GT_Spot!Q12</f>
        <v>0</v>
      </c>
      <c r="G12">
        <f>PPCL_NG!Q12</f>
        <v>0.45</v>
      </c>
      <c r="H12">
        <f>PPCL_Spot!Q12</f>
        <v>0</v>
      </c>
      <c r="I12">
        <f>Bawana_NG!Q12</f>
        <v>46.8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588.65847772744178</v>
      </c>
      <c r="P12" s="36">
        <v>35.592861852685758</v>
      </c>
      <c r="Q12" s="36">
        <v>11.54</v>
      </c>
      <c r="R12" s="38">
        <v>0</v>
      </c>
      <c r="S12" s="38">
        <v>0</v>
      </c>
      <c r="T12" s="37">
        <f>SUMPRODUCT(LTA!J12:AN12,LTA!J$101:AN$101,LTA!J$104:AN$104)</f>
        <v>24.67</v>
      </c>
      <c r="U12" s="37">
        <f>SUMPRODUCT(LTA!J12:AN12,LTA!J$102:AN$102,LTA!J$104:AN$104)</f>
        <v>65.709999999999994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-271</v>
      </c>
      <c r="AA12" s="75">
        <f>STOA!I12</f>
        <v>0</v>
      </c>
      <c r="AB12" s="75">
        <f>-STOA!O12</f>
        <v>-75.489999999999995</v>
      </c>
      <c r="AC12">
        <f t="shared" si="0"/>
        <v>10.187581641460566</v>
      </c>
      <c r="AD12">
        <f t="shared" si="1"/>
        <v>337.99300793866695</v>
      </c>
      <c r="AE12">
        <f>'IDT-1'!C12</f>
        <v>0</v>
      </c>
      <c r="AF12" s="24"/>
      <c r="AG12">
        <f t="shared" si="2"/>
        <v>337.99300793866695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-84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5.24925</v>
      </c>
      <c r="E13">
        <f>GT_NG!Q13</f>
        <v>0</v>
      </c>
      <c r="F13">
        <f>GT_Spot!Q13</f>
        <v>0</v>
      </c>
      <c r="G13">
        <f>PPCL_NG!Q13</f>
        <v>0.45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589.36000271416242</v>
      </c>
      <c r="P13" s="36">
        <v>35.592861852685758</v>
      </c>
      <c r="Q13" s="36">
        <v>11.54</v>
      </c>
      <c r="R13" s="38">
        <v>0</v>
      </c>
      <c r="S13" s="38">
        <v>0</v>
      </c>
      <c r="T13" s="37">
        <f>SUMPRODUCT(LTA!J13:AN13,LTA!J$101:AN$101,LTA!J$104:AN$104)</f>
        <v>24</v>
      </c>
      <c r="U13" s="37">
        <f>SUMPRODUCT(LTA!J13:AN13,LTA!J$102:AN$102,LTA!J$104:AN$104)</f>
        <v>65.53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-261</v>
      </c>
      <c r="AA13" s="75">
        <f>STOA!I13</f>
        <v>0</v>
      </c>
      <c r="AB13" s="75">
        <f>-STOA!O13</f>
        <v>-75.489999999999995</v>
      </c>
      <c r="AC13">
        <f t="shared" si="0"/>
        <v>10.442291498545469</v>
      </c>
      <c r="AD13">
        <f t="shared" si="1"/>
        <v>303.78982306830272</v>
      </c>
      <c r="AE13">
        <f>'IDT-1'!C13</f>
        <v>0</v>
      </c>
      <c r="AF13" s="24"/>
      <c r="AG13">
        <f t="shared" si="2"/>
        <v>303.78982306830272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5.24925</v>
      </c>
      <c r="E14">
        <f>GT_NG!Q14</f>
        <v>0</v>
      </c>
      <c r="F14">
        <f>GT_Spot!Q14</f>
        <v>0</v>
      </c>
      <c r="G14">
        <f>PPCL_NG!Q14</f>
        <v>0.45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589.36000271416242</v>
      </c>
      <c r="P14" s="36">
        <v>35.592861852685758</v>
      </c>
      <c r="Q14" s="36">
        <v>11.54</v>
      </c>
      <c r="R14" s="38">
        <v>0</v>
      </c>
      <c r="S14" s="38">
        <v>0</v>
      </c>
      <c r="T14" s="37">
        <f>SUMPRODUCT(LTA!J14:AN14,LTA!J$101:AN$101,LTA!J$104:AN$104)</f>
        <v>23.33</v>
      </c>
      <c r="U14" s="37">
        <f>SUMPRODUCT(LTA!J14:AN14,LTA!J$102:AN$102,LTA!J$104:AN$104)</f>
        <v>65.37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-266</v>
      </c>
      <c r="AA14" s="75">
        <f>STOA!I14</f>
        <v>0</v>
      </c>
      <c r="AB14" s="75">
        <f>-STOA!O14</f>
        <v>-75.489999999999995</v>
      </c>
      <c r="AC14">
        <f t="shared" si="0"/>
        <v>10.494617602619694</v>
      </c>
      <c r="AD14">
        <f t="shared" si="1"/>
        <v>295.90749696422853</v>
      </c>
      <c r="AE14">
        <f>'IDT-1'!C14</f>
        <v>0</v>
      </c>
      <c r="AF14" s="24"/>
      <c r="AG14">
        <f t="shared" si="2"/>
        <v>295.90749696422853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-128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5.24925</v>
      </c>
      <c r="E15">
        <f>GT_NG!Q15</f>
        <v>0</v>
      </c>
      <c r="F15">
        <f>GT_Spot!Q15</f>
        <v>0</v>
      </c>
      <c r="G15">
        <f>PPCL_NG!Q15</f>
        <v>0.45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589.26898167075012</v>
      </c>
      <c r="P15" s="36">
        <v>35.592861852685758</v>
      </c>
      <c r="Q15" s="36">
        <v>11.54</v>
      </c>
      <c r="R15" s="38">
        <v>0</v>
      </c>
      <c r="S15" s="38">
        <v>0</v>
      </c>
      <c r="T15" s="37">
        <f>SUMPRODUCT(LTA!J15:AN15,LTA!J$101:AN$101,LTA!J$104:AN$104)</f>
        <v>22.67</v>
      </c>
      <c r="U15" s="37">
        <f>SUMPRODUCT(LTA!J15:AN15,LTA!J$102:AN$102,LTA!J$104:AN$104)</f>
        <v>65.03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-271</v>
      </c>
      <c r="AA15" s="75">
        <f>STOA!I15</f>
        <v>0</v>
      </c>
      <c r="AB15" s="75">
        <f>-STOA!O15</f>
        <v>-75.489999999999995</v>
      </c>
      <c r="AC15">
        <f t="shared" si="0"/>
        <v>10.476981868130139</v>
      </c>
      <c r="AD15">
        <f t="shared" si="1"/>
        <v>295.83411165530561</v>
      </c>
      <c r="AE15">
        <f>'IDT-1'!C15</f>
        <v>0</v>
      </c>
      <c r="AF15" s="24"/>
      <c r="AG15">
        <f t="shared" si="2"/>
        <v>295.83411165530561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-122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5.24925</v>
      </c>
      <c r="E16">
        <f>GT_NG!Q16</f>
        <v>0</v>
      </c>
      <c r="F16">
        <f>GT_Spot!Q16</f>
        <v>0</v>
      </c>
      <c r="G16">
        <f>PPCL_NG!Q16</f>
        <v>0.45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589.26916217622863</v>
      </c>
      <c r="P16" s="36">
        <v>35.592861852685758</v>
      </c>
      <c r="Q16" s="36">
        <v>11.54</v>
      </c>
      <c r="R16" s="38">
        <v>0</v>
      </c>
      <c r="S16" s="38">
        <v>0</v>
      </c>
      <c r="T16" s="37">
        <f>SUMPRODUCT(LTA!J16:AN16,LTA!J$101:AN$101,LTA!J$104:AN$104)</f>
        <v>22</v>
      </c>
      <c r="U16" s="37">
        <f>SUMPRODUCT(LTA!J16:AN16,LTA!J$102:AN$102,LTA!J$104:AN$104)</f>
        <v>64.87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-276</v>
      </c>
      <c r="AA16" s="75">
        <f>STOA!I16</f>
        <v>0</v>
      </c>
      <c r="AB16" s="75">
        <f>-STOA!O16</f>
        <v>-75.489999999999995</v>
      </c>
      <c r="AC16">
        <f t="shared" si="0"/>
        <v>10.45306906892638</v>
      </c>
      <c r="AD16">
        <f t="shared" si="1"/>
        <v>297.02820495998793</v>
      </c>
      <c r="AE16">
        <f>'IDT-1'!C16</f>
        <v>0</v>
      </c>
      <c r="AF16" s="24"/>
      <c r="AG16">
        <f t="shared" si="2"/>
        <v>297.02820495998793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5.24925</v>
      </c>
      <c r="E17">
        <f>GT_NG!Q17</f>
        <v>0</v>
      </c>
      <c r="F17">
        <f>GT_Spot!Q17</f>
        <v>0</v>
      </c>
      <c r="G17">
        <f>PPCL_NG!Q17</f>
        <v>0.45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589.26916217622863</v>
      </c>
      <c r="P17" s="36">
        <v>35.592861852685758</v>
      </c>
      <c r="Q17" s="36">
        <v>11.54</v>
      </c>
      <c r="R17" s="38">
        <v>0</v>
      </c>
      <c r="S17" s="38">
        <v>0</v>
      </c>
      <c r="T17" s="37">
        <f>SUMPRODUCT(LTA!J17:AN17,LTA!J$101:AN$101,LTA!J$104:AN$104)</f>
        <v>21.33</v>
      </c>
      <c r="U17" s="37">
        <f>SUMPRODUCT(LTA!J17:AN17,LTA!J$102:AN$102,LTA!J$104:AN$104)</f>
        <v>64.53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-276</v>
      </c>
      <c r="AA17" s="75">
        <f>STOA!I17</f>
        <v>0</v>
      </c>
      <c r="AB17" s="75">
        <f>-STOA!O17</f>
        <v>-75.489999999999995</v>
      </c>
      <c r="AC17">
        <f t="shared" si="0"/>
        <v>10.309046545328156</v>
      </c>
      <c r="AD17">
        <f t="shared" si="1"/>
        <v>312.16222748358615</v>
      </c>
      <c r="AE17">
        <f>'IDT-1'!C17</f>
        <v>0</v>
      </c>
      <c r="AF17" s="24"/>
      <c r="AG17">
        <f t="shared" si="2"/>
        <v>312.16222748358615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5.24925</v>
      </c>
      <c r="E18">
        <f>GT_NG!Q18</f>
        <v>0</v>
      </c>
      <c r="F18">
        <f>GT_Spot!Q18</f>
        <v>0</v>
      </c>
      <c r="G18">
        <f>PPCL_NG!Q18</f>
        <v>0.45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590.0703453595695</v>
      </c>
      <c r="P18" s="36">
        <v>35.592861852685758</v>
      </c>
      <c r="Q18" s="36">
        <v>11.54</v>
      </c>
      <c r="R18" s="38">
        <v>0</v>
      </c>
      <c r="S18" s="38">
        <v>0</v>
      </c>
      <c r="T18" s="37">
        <f>SUMPRODUCT(LTA!J18:AN18,LTA!J$101:AN$101,LTA!J$104:AN$104)</f>
        <v>20.67</v>
      </c>
      <c r="U18" s="37">
        <f>SUMPRODUCT(LTA!J18:AN18,LTA!J$102:AN$102,LTA!J$104:AN$104)</f>
        <v>64.209999999999994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-281</v>
      </c>
      <c r="AA18" s="75">
        <f>STOA!I18</f>
        <v>0</v>
      </c>
      <c r="AB18" s="75">
        <f>-STOA!O18</f>
        <v>-75.489999999999995</v>
      </c>
      <c r="AC18">
        <f t="shared" si="0"/>
        <v>10.299073326343331</v>
      </c>
      <c r="AD18">
        <f t="shared" si="1"/>
        <v>312.99338388591195</v>
      </c>
      <c r="AE18">
        <f>'IDT-1'!C18</f>
        <v>0</v>
      </c>
      <c r="AF18" s="24"/>
      <c r="AG18">
        <f t="shared" si="2"/>
        <v>312.99338388591195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-93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5.24925</v>
      </c>
      <c r="E19">
        <f>GT_NG!Q19</f>
        <v>0</v>
      </c>
      <c r="F19">
        <f>GT_Spot!Q19</f>
        <v>0</v>
      </c>
      <c r="G19">
        <f>PPCL_NG!Q19</f>
        <v>0.45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588.38188587509603</v>
      </c>
      <c r="P19" s="36">
        <v>35.592861852685758</v>
      </c>
      <c r="Q19" s="36">
        <v>11.54</v>
      </c>
      <c r="R19" s="38">
        <v>0</v>
      </c>
      <c r="S19" s="38">
        <v>0</v>
      </c>
      <c r="T19" s="37">
        <f>SUMPRODUCT(LTA!J19:AN19,LTA!J$101:AN$101,LTA!J$104:AN$104)</f>
        <v>20</v>
      </c>
      <c r="U19" s="37">
        <f>SUMPRODUCT(LTA!J19:AN19,LTA!J$102:AN$102,LTA!J$104:AN$104)</f>
        <v>63.87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-286</v>
      </c>
      <c r="AA19" s="75">
        <f>STOA!I19</f>
        <v>0</v>
      </c>
      <c r="AB19" s="75">
        <f>-STOA!O19</f>
        <v>-75.489999999999995</v>
      </c>
      <c r="AC19">
        <f t="shared" si="0"/>
        <v>10.183223531699973</v>
      </c>
      <c r="AD19">
        <f t="shared" si="1"/>
        <v>321.41077419608183</v>
      </c>
      <c r="AE19">
        <f>'IDT-1'!C19</f>
        <v>0</v>
      </c>
      <c r="AF19" s="24"/>
      <c r="AG19">
        <f t="shared" si="2"/>
        <v>321.41077419608183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-77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5.24925</v>
      </c>
      <c r="E20">
        <f>GT_NG!Q20</f>
        <v>0</v>
      </c>
      <c r="F20">
        <f>GT_Spot!Q20</f>
        <v>0</v>
      </c>
      <c r="G20">
        <f>PPCL_NG!Q20</f>
        <v>0.45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588.38188587509603</v>
      </c>
      <c r="P20" s="36">
        <v>35.592861852685758</v>
      </c>
      <c r="Q20" s="36">
        <v>11.54</v>
      </c>
      <c r="R20" s="38">
        <v>0</v>
      </c>
      <c r="S20" s="38">
        <v>0</v>
      </c>
      <c r="T20" s="37">
        <f>SUMPRODUCT(LTA!J20:AN20,LTA!J$101:AN$101,LTA!J$104:AN$104)</f>
        <v>19.329999999999998</v>
      </c>
      <c r="U20" s="37">
        <f>SUMPRODUCT(LTA!J20:AN20,LTA!J$102:AN$102,LTA!J$104:AN$104)</f>
        <v>63.53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-283</v>
      </c>
      <c r="AA20" s="75">
        <f>STOA!I20</f>
        <v>0</v>
      </c>
      <c r="AB20" s="75">
        <f>-STOA!O20</f>
        <v>-75.489999999999995</v>
      </c>
      <c r="AC20">
        <f t="shared" si="0"/>
        <v>10.098499112175972</v>
      </c>
      <c r="AD20">
        <f t="shared" si="1"/>
        <v>329.48549861560582</v>
      </c>
      <c r="AE20">
        <f>'IDT-1'!C20</f>
        <v>0</v>
      </c>
      <c r="AF20" s="24"/>
      <c r="AG20">
        <f t="shared" si="2"/>
        <v>329.48549861560582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-71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4.7826500000000003</v>
      </c>
      <c r="E21">
        <f>GT_NG!Q21</f>
        <v>0</v>
      </c>
      <c r="F21">
        <f>GT_Spot!Q21</f>
        <v>0</v>
      </c>
      <c r="G21">
        <f>PPCL_NG!Q21</f>
        <v>0.45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592.40868290580534</v>
      </c>
      <c r="P21" s="36">
        <v>35.592861852685758</v>
      </c>
      <c r="Q21" s="36">
        <v>11.54</v>
      </c>
      <c r="R21" s="38">
        <v>0</v>
      </c>
      <c r="S21" s="38">
        <v>0</v>
      </c>
      <c r="T21" s="37">
        <f>SUMPRODUCT(LTA!J21:AN21,LTA!J$101:AN$101,LTA!J$104:AN$104)</f>
        <v>18.670000000000002</v>
      </c>
      <c r="U21" s="37">
        <f>SUMPRODUCT(LTA!J21:AN21,LTA!J$102:AN$102,LTA!J$104:AN$104)</f>
        <v>63.209999999999994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-268</v>
      </c>
      <c r="AA21" s="75">
        <f>STOA!I21</f>
        <v>0</v>
      </c>
      <c r="AB21" s="75">
        <f>-STOA!O21</f>
        <v>-75.489999999999995</v>
      </c>
      <c r="AC21">
        <f t="shared" si="0"/>
        <v>10.154057398133487</v>
      </c>
      <c r="AD21">
        <f t="shared" si="1"/>
        <v>328.01013736035765</v>
      </c>
      <c r="AE21">
        <f>'IDT-1'!C21</f>
        <v>0</v>
      </c>
      <c r="AF21" s="24"/>
      <c r="AG21">
        <f t="shared" si="2"/>
        <v>328.01013736035765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-90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4.7826500000000003</v>
      </c>
      <c r="E22">
        <f>GT_NG!Q22</f>
        <v>0</v>
      </c>
      <c r="F22">
        <f>GT_Spot!Q22</f>
        <v>0</v>
      </c>
      <c r="G22">
        <f>PPCL_NG!Q22</f>
        <v>0.45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592.40868290580534</v>
      </c>
      <c r="P22" s="36">
        <v>35.592861852685758</v>
      </c>
      <c r="Q22" s="36">
        <v>11.54</v>
      </c>
      <c r="R22" s="38">
        <v>0</v>
      </c>
      <c r="S22" s="38">
        <v>0</v>
      </c>
      <c r="T22" s="37">
        <f>SUMPRODUCT(LTA!J22:AN22,LTA!J$101:AN$101,LTA!J$104:AN$104)</f>
        <v>18</v>
      </c>
      <c r="U22" s="37">
        <f>SUMPRODUCT(LTA!J22:AN22,LTA!J$102:AN$102,LTA!J$104:AN$104)</f>
        <v>62.87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-258</v>
      </c>
      <c r="AA22" s="75">
        <f>STOA!I22</f>
        <v>0</v>
      </c>
      <c r="AB22" s="75">
        <f>-STOA!O22</f>
        <v>-75.489999999999995</v>
      </c>
      <c r="AC22">
        <f t="shared" si="0"/>
        <v>10.035448347709929</v>
      </c>
      <c r="AD22">
        <f t="shared" si="1"/>
        <v>340.11874641078123</v>
      </c>
      <c r="AE22">
        <f>'IDT-1'!C22</f>
        <v>0</v>
      </c>
      <c r="AF22" s="24"/>
      <c r="AG22">
        <f t="shared" si="2"/>
        <v>340.11874641078123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-87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4.7826500000000003</v>
      </c>
      <c r="E23">
        <f>GT_NG!Q23</f>
        <v>0</v>
      </c>
      <c r="F23">
        <f>GT_Spot!Q23</f>
        <v>0</v>
      </c>
      <c r="G23">
        <f>PPCL_NG!Q23</f>
        <v>0.45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595.48762799329302</v>
      </c>
      <c r="P23" s="36">
        <v>35.590000000000003</v>
      </c>
      <c r="Q23" s="36">
        <v>11.54</v>
      </c>
      <c r="R23" s="38">
        <v>0</v>
      </c>
      <c r="S23" s="38">
        <v>0</v>
      </c>
      <c r="T23" s="37">
        <f>SUMPRODUCT(LTA!J23:AN23,LTA!J$101:AN$101,LTA!J$104:AN$104)</f>
        <v>17.329999999999998</v>
      </c>
      <c r="U23" s="37">
        <f>SUMPRODUCT(LTA!J23:AN23,LTA!J$102:AN$102,LTA!J$104:AN$104)</f>
        <v>62.53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-238</v>
      </c>
      <c r="AA23" s="75">
        <f>STOA!I23</f>
        <v>0</v>
      </c>
      <c r="AB23" s="75">
        <f>-STOA!O23</f>
        <v>-75.489999999999995</v>
      </c>
      <c r="AC23">
        <f t="shared" si="0"/>
        <v>9.9087937655591514</v>
      </c>
      <c r="AD23">
        <f t="shared" si="1"/>
        <v>359.3114842277339</v>
      </c>
      <c r="AE23">
        <f>'IDT-1'!C23</f>
        <v>0</v>
      </c>
      <c r="AF23" s="24"/>
      <c r="AG23">
        <f t="shared" si="2"/>
        <v>359.3114842277339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-90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4.7826500000000003</v>
      </c>
      <c r="E24">
        <f>GT_NG!Q24</f>
        <v>0</v>
      </c>
      <c r="F24">
        <f>GT_Spot!Q24</f>
        <v>0</v>
      </c>
      <c r="G24">
        <f>PPCL_NG!Q24</f>
        <v>0.45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606.17449058339025</v>
      </c>
      <c r="P24" s="36">
        <v>35.591868535727414</v>
      </c>
      <c r="Q24" s="36">
        <v>11.54</v>
      </c>
      <c r="R24" s="38">
        <v>0</v>
      </c>
      <c r="S24" s="38">
        <v>0</v>
      </c>
      <c r="T24" s="37">
        <f>SUMPRODUCT(LTA!J24:AN24,LTA!J$101:AN$101,LTA!J$104:AN$104)</f>
        <v>16.670000000000002</v>
      </c>
      <c r="U24" s="37">
        <f>SUMPRODUCT(LTA!J24:AN24,LTA!J$102:AN$102,LTA!J$104:AN$104)</f>
        <v>62.209999999999994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-238</v>
      </c>
      <c r="AA24" s="75">
        <f>STOA!I24</f>
        <v>0</v>
      </c>
      <c r="AB24" s="75">
        <f>-STOA!O24</f>
        <v>-75.489999999999995</v>
      </c>
      <c r="AC24">
        <f t="shared" si="0"/>
        <v>9.8039816370685173</v>
      </c>
      <c r="AD24">
        <f t="shared" si="1"/>
        <v>391.12502748204906</v>
      </c>
      <c r="AE24">
        <f>'IDT-1'!C24</f>
        <v>0</v>
      </c>
      <c r="AF24" s="24"/>
      <c r="AG24">
        <f t="shared" si="2"/>
        <v>391.12502748204906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-68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4.7826500000000003</v>
      </c>
      <c r="E25">
        <f>GT_NG!Q25</f>
        <v>0</v>
      </c>
      <c r="F25">
        <f>GT_Spot!Q25</f>
        <v>0</v>
      </c>
      <c r="G25">
        <f>PPCL_NG!Q25</f>
        <v>0.45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609.31173111878638</v>
      </c>
      <c r="P25" s="36">
        <v>35.590000000000003</v>
      </c>
      <c r="Q25" s="36">
        <v>11.54</v>
      </c>
      <c r="R25" s="38">
        <v>0</v>
      </c>
      <c r="S25" s="38">
        <v>0</v>
      </c>
      <c r="T25" s="37">
        <f>SUMPRODUCT(LTA!J25:AN25,LTA!J$101:AN$101,LTA!J$104:AN$104)</f>
        <v>20.27</v>
      </c>
      <c r="U25" s="37">
        <f>SUMPRODUCT(LTA!J25:AN25,LTA!J$102:AN$102,LTA!J$104:AN$104)</f>
        <v>62.03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-208</v>
      </c>
      <c r="AA25" s="75">
        <f>STOA!I25</f>
        <v>0</v>
      </c>
      <c r="AB25" s="75">
        <f>-STOA!O25</f>
        <v>-75.489999999999995</v>
      </c>
      <c r="AC25">
        <f t="shared" si="0"/>
        <v>8.8033541438746106</v>
      </c>
      <c r="AD25">
        <f t="shared" si="1"/>
        <v>433.68102697491173</v>
      </c>
      <c r="AE25">
        <f>'IDT-1'!C25</f>
        <v>0</v>
      </c>
      <c r="AF25" s="24"/>
      <c r="AG25">
        <f t="shared" si="2"/>
        <v>433.68102697491173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4.7826500000000003</v>
      </c>
      <c r="E26">
        <f>GT_NG!Q26</f>
        <v>0</v>
      </c>
      <c r="F26">
        <f>GT_Spot!Q26</f>
        <v>0</v>
      </c>
      <c r="G26">
        <f>PPCL_NG!Q26</f>
        <v>0.45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610.83986614330468</v>
      </c>
      <c r="P26" s="36">
        <v>67.989999999999995</v>
      </c>
      <c r="Q26" s="36">
        <v>11.54</v>
      </c>
      <c r="R26" s="38">
        <v>0</v>
      </c>
      <c r="S26" s="38">
        <v>0</v>
      </c>
      <c r="T26" s="37">
        <f>SUMPRODUCT(LTA!J26:AN26,LTA!J$101:AN$101,LTA!J$104:AN$104)</f>
        <v>20.149999999999999</v>
      </c>
      <c r="U26" s="37">
        <f>SUMPRODUCT(LTA!J26:AN26,LTA!J$102:AN$102,LTA!J$104:AN$104)</f>
        <v>61.87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-230</v>
      </c>
      <c r="AA26" s="75">
        <f>STOA!I26</f>
        <v>0</v>
      </c>
      <c r="AB26" s="75">
        <f>-STOA!O26</f>
        <v>-75.489999999999995</v>
      </c>
      <c r="AC26">
        <f t="shared" si="0"/>
        <v>9.1198831089801207</v>
      </c>
      <c r="AD26">
        <f t="shared" si="1"/>
        <v>463.01263303432455</v>
      </c>
      <c r="AE26">
        <f>'IDT-1'!C26</f>
        <v>0</v>
      </c>
      <c r="AF26" s="24"/>
      <c r="AG26">
        <f t="shared" si="2"/>
        <v>463.01263303432455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4.7826500000000003</v>
      </c>
      <c r="E27">
        <f>GT_NG!Q27</f>
        <v>0</v>
      </c>
      <c r="F27">
        <f>GT_Spot!Q27</f>
        <v>0</v>
      </c>
      <c r="G27">
        <f>PPCL_NG!Q27</f>
        <v>0.45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663.57557639951415</v>
      </c>
      <c r="P27" s="36">
        <v>67.989999999999995</v>
      </c>
      <c r="Q27" s="36">
        <v>22.04</v>
      </c>
      <c r="R27" s="38">
        <v>0</v>
      </c>
      <c r="S27" s="38">
        <v>0</v>
      </c>
      <c r="T27" s="37">
        <f>SUMPRODUCT(LTA!J27:AN27,LTA!J$101:AN$101,LTA!J$104:AN$104)</f>
        <v>20.11</v>
      </c>
      <c r="U27" s="37">
        <f>SUMPRODUCT(LTA!J27:AN27,LTA!J$102:AN$102,LTA!J$104:AN$104)</f>
        <v>107.18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-200</v>
      </c>
      <c r="AA27" s="75">
        <f>STOA!I27</f>
        <v>0</v>
      </c>
      <c r="AB27" s="75">
        <f>-STOA!O27</f>
        <v>-150</v>
      </c>
      <c r="AC27">
        <f t="shared" si="0"/>
        <v>10.408382305467093</v>
      </c>
      <c r="AD27">
        <f t="shared" si="1"/>
        <v>525.71984409404718</v>
      </c>
      <c r="AE27">
        <f>'IDT-1'!C27</f>
        <v>0</v>
      </c>
      <c r="AF27" s="24"/>
      <c r="AG27">
        <f t="shared" si="2"/>
        <v>525.71984409404718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4.7826500000000003</v>
      </c>
      <c r="E28">
        <f>GT_NG!Q28</f>
        <v>0</v>
      </c>
      <c r="F28">
        <f>GT_Spot!Q28</f>
        <v>0</v>
      </c>
      <c r="G28">
        <f>PPCL_NG!Q28</f>
        <v>0.45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729.74192925635407</v>
      </c>
      <c r="P28" s="36">
        <v>67.989999999999995</v>
      </c>
      <c r="Q28" s="36">
        <v>22.04</v>
      </c>
      <c r="R28" s="38">
        <v>0</v>
      </c>
      <c r="S28" s="38">
        <v>0</v>
      </c>
      <c r="T28" s="37">
        <f>SUMPRODUCT(LTA!J28:AN28,LTA!J$101:AN$101,LTA!J$104:AN$104)</f>
        <v>19.850000000000001</v>
      </c>
      <c r="U28" s="37">
        <f>SUMPRODUCT(LTA!J28:AN28,LTA!J$102:AN$102,LTA!J$104:AN$104)</f>
        <v>107.02000000000001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-125</v>
      </c>
      <c r="AA28" s="75">
        <f>STOA!I28</f>
        <v>0</v>
      </c>
      <c r="AB28" s="75">
        <f>-STOA!O28</f>
        <v>-150</v>
      </c>
      <c r="AC28">
        <f t="shared" si="0"/>
        <v>10.774286199516988</v>
      </c>
      <c r="AD28">
        <f t="shared" si="1"/>
        <v>613.10029305683713</v>
      </c>
      <c r="AE28">
        <f>'IDT-1'!C28</f>
        <v>-13.971</v>
      </c>
      <c r="AF28" s="24"/>
      <c r="AG28">
        <f t="shared" si="2"/>
        <v>599.12929305683713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-53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4.7826500000000003</v>
      </c>
      <c r="E29">
        <f>GT_NG!Q29</f>
        <v>0</v>
      </c>
      <c r="F29">
        <f>GT_Spot!Q29</f>
        <v>0</v>
      </c>
      <c r="G29">
        <f>PPCL_NG!Q29</f>
        <v>0.45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740.90954192334971</v>
      </c>
      <c r="P29" s="36">
        <v>67.989999999999995</v>
      </c>
      <c r="Q29" s="36">
        <v>22.04</v>
      </c>
      <c r="R29" s="38">
        <v>0.29734513274336283</v>
      </c>
      <c r="S29" s="38">
        <v>0</v>
      </c>
      <c r="T29" s="37">
        <f>SUMPRODUCT(LTA!J29:AN29,LTA!J$101:AN$101,LTA!J$104:AN$104)</f>
        <v>19.48</v>
      </c>
      <c r="U29" s="37">
        <f>SUMPRODUCT(LTA!J29:AN29,LTA!J$102:AN$102,LTA!J$104:AN$104)</f>
        <v>107.02000000000001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-35</v>
      </c>
      <c r="AA29" s="75">
        <f>STOA!I29</f>
        <v>0</v>
      </c>
      <c r="AB29" s="75">
        <f>-STOA!O29</f>
        <v>-150</v>
      </c>
      <c r="AC29">
        <f t="shared" si="0"/>
        <v>10.206733542493447</v>
      </c>
      <c r="AD29">
        <f t="shared" si="1"/>
        <v>702.76280351359958</v>
      </c>
      <c r="AE29">
        <f>'IDT-1'!C29</f>
        <v>-53.767000000000003</v>
      </c>
      <c r="AF29" s="24"/>
      <c r="AG29">
        <f t="shared" si="2"/>
        <v>648.99580351359953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4.7826500000000003</v>
      </c>
      <c r="E30">
        <f>GT_NG!Q30</f>
        <v>0</v>
      </c>
      <c r="F30">
        <f>GT_Spot!Q30</f>
        <v>0</v>
      </c>
      <c r="G30">
        <f>PPCL_NG!Q30</f>
        <v>0.45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771.49476317517224</v>
      </c>
      <c r="P30" s="36">
        <v>67.989999999999995</v>
      </c>
      <c r="Q30" s="36">
        <v>22.04</v>
      </c>
      <c r="R30" s="38">
        <v>1.7126552795031056</v>
      </c>
      <c r="S30" s="38">
        <v>0</v>
      </c>
      <c r="T30" s="37">
        <f>SUMPRODUCT(LTA!J30:AN30,LTA!J$101:AN$101,LTA!J$104:AN$104)</f>
        <v>19.22</v>
      </c>
      <c r="U30" s="37">
        <f>SUMPRODUCT(LTA!J30:AN30,LTA!J$102:AN$102,LTA!J$104:AN$104)</f>
        <v>106.84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-150</v>
      </c>
      <c r="AC30">
        <f t="shared" si="0"/>
        <v>10.209236116769977</v>
      </c>
      <c r="AD30">
        <f t="shared" si="1"/>
        <v>765.32083233790547</v>
      </c>
      <c r="AE30">
        <f>'IDT-1'!C30</f>
        <v>-60</v>
      </c>
      <c r="AF30" s="24"/>
      <c r="AG30">
        <f t="shared" si="2"/>
        <v>705.32083233790547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4.7826500000000003</v>
      </c>
      <c r="E31">
        <f>GT_NG!Q31</f>
        <v>0</v>
      </c>
      <c r="F31">
        <f>GT_Spot!Q31</f>
        <v>0</v>
      </c>
      <c r="G31">
        <f>PPCL_NG!Q31</f>
        <v>0.45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775.81742982035121</v>
      </c>
      <c r="P31" s="36">
        <v>67.989999999999995</v>
      </c>
      <c r="Q31" s="36">
        <v>22.04</v>
      </c>
      <c r="R31" s="38">
        <v>4.3426560587515297</v>
      </c>
      <c r="S31" s="38">
        <v>0</v>
      </c>
      <c r="T31" s="37">
        <f>SUMPRODUCT(LTA!J31:AN31,LTA!J$101:AN$101,LTA!J$104:AN$104)</f>
        <v>22.51</v>
      </c>
      <c r="U31" s="37">
        <f>SUMPRODUCT(LTA!J31:AN31,LTA!J$102:AN$102,LTA!J$104:AN$104)</f>
        <v>106.68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-150</v>
      </c>
      <c r="AC31">
        <f t="shared" si="0"/>
        <v>10.200747788161387</v>
      </c>
      <c r="AD31">
        <f t="shared" si="1"/>
        <v>786.41198809094135</v>
      </c>
      <c r="AE31">
        <f>'IDT-1'!C31</f>
        <v>0</v>
      </c>
      <c r="AF31" s="24"/>
      <c r="AG31">
        <f t="shared" si="2"/>
        <v>786.41198809094135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4.7826500000000003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776.70524930879776</v>
      </c>
      <c r="P32" s="36">
        <v>67.989999999999995</v>
      </c>
      <c r="Q32" s="36">
        <v>22.04</v>
      </c>
      <c r="R32" s="38">
        <v>9.0599999999999987</v>
      </c>
      <c r="S32" s="38">
        <v>0</v>
      </c>
      <c r="T32" s="37">
        <f>SUMPRODUCT(LTA!J32:AN32,LTA!J$101:AN$101,LTA!J$104:AN$104)</f>
        <v>21.64</v>
      </c>
      <c r="U32" s="37">
        <f>SUMPRODUCT(LTA!J32:AN32,LTA!J$102:AN$102,LTA!J$104:AN$104)</f>
        <v>106.52000000000001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8.74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9.8415960129272602</v>
      </c>
      <c r="AD32">
        <f t="shared" si="1"/>
        <v>860.50630329587034</v>
      </c>
      <c r="AE32">
        <f>'IDT-1'!C32</f>
        <v>0</v>
      </c>
      <c r="AF32" s="24"/>
      <c r="AG32">
        <f t="shared" si="2"/>
        <v>860.50630329587034</v>
      </c>
      <c r="AI32" s="34">
        <f>PXIL!I32</f>
        <v>0</v>
      </c>
      <c r="AJ32" s="34">
        <f>PXIL!O32</f>
        <v>0</v>
      </c>
      <c r="AK32" s="34">
        <f>RTM_IEX!I32</f>
        <v>1.89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0.98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4.7826500000000003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779.72734561625794</v>
      </c>
      <c r="P33" s="36">
        <v>67.989999999999995</v>
      </c>
      <c r="Q33" s="36">
        <v>22.04</v>
      </c>
      <c r="R33" s="38">
        <v>16.030000000000005</v>
      </c>
      <c r="S33" s="38">
        <v>0</v>
      </c>
      <c r="T33" s="37">
        <f>SUMPRODUCT(LTA!J33:AN33,LTA!J$101:AN$101,LTA!J$104:AN$104)</f>
        <v>23.28</v>
      </c>
      <c r="U33" s="37">
        <f>SUMPRODUCT(LTA!J33:AN33,LTA!J$102:AN$102,LTA!J$104:AN$104)</f>
        <v>106.52000000000001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13.89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10.327385621909926</v>
      </c>
      <c r="AD33">
        <f t="shared" si="1"/>
        <v>917.85260999434786</v>
      </c>
      <c r="AE33">
        <f>'IDT-1'!C33</f>
        <v>0</v>
      </c>
      <c r="AF33" s="24"/>
      <c r="AG33">
        <f t="shared" si="2"/>
        <v>917.85260999434786</v>
      </c>
      <c r="AI33" s="34">
        <f>PXIL!I33</f>
        <v>0</v>
      </c>
      <c r="AJ33" s="34">
        <f>PXIL!O33</f>
        <v>0</v>
      </c>
      <c r="AK33" s="34">
        <f>RTM_IEX!I33</f>
        <v>41.77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2.15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4.7826500000000003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774.55725078107469</v>
      </c>
      <c r="P34" s="36">
        <v>67.989999999999995</v>
      </c>
      <c r="Q34" s="36">
        <v>22.04</v>
      </c>
      <c r="R34" s="38">
        <v>24.25</v>
      </c>
      <c r="S34" s="38">
        <v>0</v>
      </c>
      <c r="T34" s="37">
        <f>SUMPRODUCT(LTA!J34:AN34,LTA!J$101:AN$101,LTA!J$104:AN$104)</f>
        <v>32.83</v>
      </c>
      <c r="U34" s="37">
        <f>SUMPRODUCT(LTA!J34:AN34,LTA!J$102:AN$102,LTA!J$104:AN$104)</f>
        <v>106.34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12.08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10.586188825294386</v>
      </c>
      <c r="AD34">
        <f t="shared" si="1"/>
        <v>948.4037119557803</v>
      </c>
      <c r="AE34">
        <f>'IDT-1'!C34</f>
        <v>0</v>
      </c>
      <c r="AF34" s="24"/>
      <c r="AG34">
        <f t="shared" si="2"/>
        <v>948.4037119557803</v>
      </c>
      <c r="AI34" s="34">
        <f>PXIL!I34</f>
        <v>0</v>
      </c>
      <c r="AJ34" s="34">
        <f>PXIL!O34</f>
        <v>0</v>
      </c>
      <c r="AK34" s="34">
        <f>RTM_IEX!I34</f>
        <v>61.46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2.66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4.7826500000000003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767.25976856645173</v>
      </c>
      <c r="P35" s="36">
        <v>67.989999999999995</v>
      </c>
      <c r="Q35" s="36">
        <v>22.04</v>
      </c>
      <c r="R35" s="38">
        <v>26.3</v>
      </c>
      <c r="S35" s="38">
        <v>0</v>
      </c>
      <c r="T35" s="37">
        <f>SUMPRODUCT(LTA!J35:AN35,LTA!J$101:AN$101,LTA!J$104:AN$104)</f>
        <v>48.44</v>
      </c>
      <c r="U35" s="37">
        <f>SUMPRODUCT(LTA!J35:AN35,LTA!J$102:AN$102,LTA!J$104:AN$104)</f>
        <v>108.95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7.4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10.041020088447102</v>
      </c>
      <c r="AD35">
        <f t="shared" si="1"/>
        <v>984.47139847800474</v>
      </c>
      <c r="AE35">
        <f>'IDT-1'!C35</f>
        <v>0</v>
      </c>
      <c r="AF35" s="24"/>
      <c r="AG35">
        <f t="shared" si="2"/>
        <v>984.47139847800474</v>
      </c>
      <c r="AI35" s="34">
        <f>PXIL!I35</f>
        <v>0</v>
      </c>
      <c r="AJ35" s="34">
        <f>PXIL!O35</f>
        <v>0</v>
      </c>
      <c r="AK35" s="34">
        <f>RTM_IEX!I35</f>
        <v>38.909999999999997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2.44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4.7826500000000003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747.74247318225696</v>
      </c>
      <c r="P36" s="36">
        <v>67.989999999999995</v>
      </c>
      <c r="Q36" s="36">
        <v>22.04</v>
      </c>
      <c r="R36" s="38">
        <v>26.3</v>
      </c>
      <c r="S36" s="38">
        <v>0</v>
      </c>
      <c r="T36" s="37">
        <f>SUMPRODUCT(LTA!J36:AN36,LTA!J$101:AN$101,LTA!J$104:AN$104)</f>
        <v>56.03</v>
      </c>
      <c r="U36" s="37">
        <f>SUMPRODUCT(LTA!J36:AN36,LTA!J$102:AN$102,LTA!J$104:AN$104)</f>
        <v>108.62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5.47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9.9446948072198644</v>
      </c>
      <c r="AD36">
        <f t="shared" si="1"/>
        <v>973.10042837503693</v>
      </c>
      <c r="AE36">
        <f>'IDT-1'!C36</f>
        <v>0</v>
      </c>
      <c r="AF36" s="24"/>
      <c r="AG36">
        <f t="shared" si="2"/>
        <v>973.10042837503693</v>
      </c>
      <c r="AI36" s="34">
        <f>PXIL!I36</f>
        <v>0</v>
      </c>
      <c r="AJ36" s="34">
        <f>PXIL!O36</f>
        <v>0</v>
      </c>
      <c r="AK36" s="34">
        <f>RTM_IEX!I36</f>
        <v>40.35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3.72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4.7826500000000003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734.65047853772194</v>
      </c>
      <c r="P37" s="36">
        <v>67.989999999999995</v>
      </c>
      <c r="Q37" s="36">
        <v>22.04</v>
      </c>
      <c r="R37" s="38">
        <v>26.3</v>
      </c>
      <c r="S37" s="38">
        <v>0</v>
      </c>
      <c r="T37" s="37">
        <f>SUMPRODUCT(LTA!J37:AN37,LTA!J$101:AN$101,LTA!J$104:AN$104)</f>
        <v>72.34</v>
      </c>
      <c r="U37" s="37">
        <f>SUMPRODUCT(LTA!J37:AN37,LTA!J$102:AN$102,LTA!J$104:AN$104)</f>
        <v>108.24000000000001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4.5999999999999996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9.7118300522057694</v>
      </c>
      <c r="AD37">
        <f t="shared" si="1"/>
        <v>945.61129848551604</v>
      </c>
      <c r="AE37">
        <f>'IDT-1'!C37</f>
        <v>0</v>
      </c>
      <c r="AF37" s="24"/>
      <c r="AG37">
        <f t="shared" si="2"/>
        <v>945.61129848551604</v>
      </c>
      <c r="AI37" s="34">
        <f>PXIL!I37</f>
        <v>0</v>
      </c>
      <c r="AJ37" s="34">
        <f>PXIL!O37</f>
        <v>0</v>
      </c>
      <c r="AK37" s="34">
        <f>RTM_IEX!I37</f>
        <v>8.7799999999999994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5.6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4.7826500000000003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726.07341159772204</v>
      </c>
      <c r="P38" s="36">
        <v>67.989999999999995</v>
      </c>
      <c r="Q38" s="36">
        <v>22.04</v>
      </c>
      <c r="R38" s="38">
        <v>26.3</v>
      </c>
      <c r="S38" s="38">
        <v>0</v>
      </c>
      <c r="T38" s="37">
        <f>SUMPRODUCT(LTA!J38:AN38,LTA!J$101:AN$101,LTA!J$104:AN$104)</f>
        <v>93.1</v>
      </c>
      <c r="U38" s="37">
        <f>SUMPRODUCT(LTA!J38:AN38,LTA!J$102:AN$102,LTA!J$104:AN$104)</f>
        <v>108.15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6.08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9.7610786899097715</v>
      </c>
      <c r="AD38">
        <f t="shared" si="1"/>
        <v>951.42498290781214</v>
      </c>
      <c r="AE38">
        <f>'IDT-1'!C38</f>
        <v>0</v>
      </c>
      <c r="AF38" s="24"/>
      <c r="AG38">
        <f t="shared" si="2"/>
        <v>951.42498290781214</v>
      </c>
      <c r="AI38" s="34">
        <f>PXIL!I38</f>
        <v>0</v>
      </c>
      <c r="AJ38" s="34">
        <f>PXIL!O38</f>
        <v>0</v>
      </c>
      <c r="AK38" s="34">
        <f>RTM_IEX!I38</f>
        <v>2.2400000000000002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4.43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4.7826500000000003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722.04582127230435</v>
      </c>
      <c r="P39" s="36">
        <v>67.989999999999995</v>
      </c>
      <c r="Q39" s="36">
        <v>22.04</v>
      </c>
      <c r="R39" s="38">
        <v>26.3</v>
      </c>
      <c r="S39" s="38">
        <v>0</v>
      </c>
      <c r="T39" s="37">
        <f>SUMPRODUCT(LTA!J39:AN39,LTA!J$101:AN$101,LTA!J$104:AN$104)</f>
        <v>113.36</v>
      </c>
      <c r="U39" s="37">
        <f>SUMPRODUCT(LTA!J39:AN39,LTA!J$102:AN$102,LTA!J$104:AN$104)</f>
        <v>108.11000000000001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8.73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9.9817027198007064</v>
      </c>
      <c r="AD39">
        <f t="shared" si="1"/>
        <v>967.42676855250352</v>
      </c>
      <c r="AE39">
        <f>'IDT-1'!C39</f>
        <v>0</v>
      </c>
      <c r="AF39" s="24"/>
      <c r="AG39">
        <f t="shared" si="2"/>
        <v>967.42676855250352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</v>
      </c>
      <c r="AM39" s="34">
        <f>RTM_PXI!I39</f>
        <v>0</v>
      </c>
      <c r="AN39" s="34">
        <f>RTM_PXI!O39</f>
        <v>0</v>
      </c>
      <c r="AO39" s="148">
        <f>GDAM_IEX!I39</f>
        <v>9.0500000000000007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4.7826500000000003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717.60255293751061</v>
      </c>
      <c r="P40" s="36">
        <v>67.989999999999995</v>
      </c>
      <c r="Q40" s="36">
        <v>22.04</v>
      </c>
      <c r="R40" s="38">
        <v>26.3</v>
      </c>
      <c r="S40" s="38">
        <v>0</v>
      </c>
      <c r="T40" s="37">
        <f>SUMPRODUCT(LTA!J40:AN40,LTA!J$101:AN$101,LTA!J$104:AN$104)</f>
        <v>132.49</v>
      </c>
      <c r="U40" s="37">
        <f>SUMPRODUCT(LTA!J40:AN40,LTA!J$102:AN$102,LTA!J$104:AN$104)</f>
        <v>108.05000000000001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12.89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10.113451477163997</v>
      </c>
      <c r="AD40">
        <f t="shared" si="1"/>
        <v>993.02175146034676</v>
      </c>
      <c r="AE40">
        <f>'IDT-1'!C40</f>
        <v>0</v>
      </c>
      <c r="AF40" s="24"/>
      <c r="AG40">
        <f t="shared" si="2"/>
        <v>993.02175146034676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10.99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4.7826500000000003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722.88878566015478</v>
      </c>
      <c r="P41" s="36">
        <v>67.989999999999995</v>
      </c>
      <c r="Q41" s="36">
        <v>22.04</v>
      </c>
      <c r="R41" s="38">
        <v>26.3</v>
      </c>
      <c r="S41" s="38">
        <v>0</v>
      </c>
      <c r="T41" s="37">
        <f>SUMPRODUCT(LTA!J41:AN41,LTA!J$101:AN$101,LTA!J$104:AN$104)</f>
        <v>150.80000000000001</v>
      </c>
      <c r="U41" s="37">
        <f>SUMPRODUCT(LTA!J41:AN41,LTA!J$102:AN$102,LTA!J$104:AN$104)</f>
        <v>107.97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21.44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10.626384248331101</v>
      </c>
      <c r="AD41">
        <f t="shared" si="1"/>
        <v>997.33505141182377</v>
      </c>
      <c r="AE41">
        <f>'IDT-1'!C41</f>
        <v>0</v>
      </c>
      <c r="AF41" s="24"/>
      <c r="AG41">
        <f t="shared" si="2"/>
        <v>997.33505141182377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-28</v>
      </c>
      <c r="AM41" s="34">
        <f>RTM_PXI!I41</f>
        <v>0</v>
      </c>
      <c r="AN41" s="34">
        <f>RTM_PXI!O41</f>
        <v>0</v>
      </c>
      <c r="AO41" s="148">
        <f>GDAM_IEX!I41</f>
        <v>11.75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4.7826500000000003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717.47403772655389</v>
      </c>
      <c r="P42" s="36">
        <v>67.989999999999995</v>
      </c>
      <c r="Q42" s="36">
        <v>22.04</v>
      </c>
      <c r="R42" s="38">
        <v>26.3</v>
      </c>
      <c r="S42" s="38">
        <v>0</v>
      </c>
      <c r="T42" s="37">
        <f>SUMPRODUCT(LTA!J42:AN42,LTA!J$101:AN$101,LTA!J$104:AN$104)</f>
        <v>166.81</v>
      </c>
      <c r="U42" s="37">
        <f>SUMPRODUCT(LTA!J42:AN42,LTA!J$102:AN$102,LTA!J$104:AN$104)</f>
        <v>107.88000000000001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25.22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10.854191942937746</v>
      </c>
      <c r="AD42">
        <f t="shared" si="1"/>
        <v>1004.1424957836163</v>
      </c>
      <c r="AE42">
        <f>'IDT-1'!C42</f>
        <v>0</v>
      </c>
      <c r="AF42" s="24"/>
      <c r="AG42">
        <f t="shared" si="2"/>
        <v>1004.1424957836163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-38</v>
      </c>
      <c r="AM42" s="34">
        <f>RTM_PXI!I42</f>
        <v>0</v>
      </c>
      <c r="AN42" s="34">
        <f>RTM_PXI!O42</f>
        <v>0</v>
      </c>
      <c r="AO42" s="148">
        <f>GDAM_IEX!I42</f>
        <v>14.5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4.7826500000000003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708.91257964325916</v>
      </c>
      <c r="P43" s="36">
        <v>67.989999999999995</v>
      </c>
      <c r="Q43" s="36">
        <v>22.04</v>
      </c>
      <c r="R43" s="38">
        <v>26.3</v>
      </c>
      <c r="S43" s="38">
        <v>0</v>
      </c>
      <c r="T43" s="37">
        <f>SUMPRODUCT(LTA!J43:AN43,LTA!J$101:AN$101,LTA!J$104:AN$104)</f>
        <v>182.57999999999998</v>
      </c>
      <c r="U43" s="37">
        <f>SUMPRODUCT(LTA!J43:AN43,LTA!J$102:AN$102,LTA!J$104:AN$104)</f>
        <v>107.78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24.33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10.740202436466062</v>
      </c>
      <c r="AD43">
        <f t="shared" si="1"/>
        <v>1044.915027206793</v>
      </c>
      <c r="AE43">
        <f>'IDT-1'!C43</f>
        <v>0</v>
      </c>
      <c r="AF43" s="24"/>
      <c r="AG43">
        <f t="shared" si="2"/>
        <v>1044.915027206793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-11</v>
      </c>
      <c r="AM43" s="34">
        <f>RTM_PXI!I43</f>
        <v>0</v>
      </c>
      <c r="AN43" s="34">
        <f>RTM_PXI!O43</f>
        <v>0</v>
      </c>
      <c r="AO43" s="148">
        <f>GDAM_IEX!I43</f>
        <v>21.94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4.7826500000000003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704.88578261254986</v>
      </c>
      <c r="P44" s="36">
        <v>67.989999999999995</v>
      </c>
      <c r="Q44" s="36">
        <v>22.04</v>
      </c>
      <c r="R44" s="38">
        <v>26.3</v>
      </c>
      <c r="S44" s="38">
        <v>0</v>
      </c>
      <c r="T44" s="37">
        <f>SUMPRODUCT(LTA!J44:AN44,LTA!J$101:AN$101,LTA!J$104:AN$104)</f>
        <v>193.10000000000002</v>
      </c>
      <c r="U44" s="37">
        <f>SUMPRODUCT(LTA!J44:AN44,LTA!J$102:AN$102,LTA!J$104:AN$104)</f>
        <v>107.56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22.59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10.912611234106773</v>
      </c>
      <c r="AD44">
        <f t="shared" si="1"/>
        <v>1041.1658213784428</v>
      </c>
      <c r="AE44">
        <f>'IDT-1'!C44</f>
        <v>0</v>
      </c>
      <c r="AF44" s="24"/>
      <c r="AG44">
        <f t="shared" si="2"/>
        <v>1041.1658213784428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-23</v>
      </c>
      <c r="AM44" s="34">
        <f>RTM_PXI!I44</f>
        <v>0</v>
      </c>
      <c r="AN44" s="34">
        <f>RTM_PXI!O44</f>
        <v>0</v>
      </c>
      <c r="AO44" s="148">
        <f>GDAM_IEX!I44</f>
        <v>25.83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4.7826500000000003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703.63823917953232</v>
      </c>
      <c r="P45" s="36">
        <v>67.989999999999995</v>
      </c>
      <c r="Q45" s="36">
        <v>22.04</v>
      </c>
      <c r="R45" s="38">
        <v>26.3</v>
      </c>
      <c r="S45" s="38">
        <v>0</v>
      </c>
      <c r="T45" s="37">
        <f>SUMPRODUCT(LTA!J45:AN45,LTA!J$101:AN$101,LTA!J$104:AN$104)</f>
        <v>199.99</v>
      </c>
      <c r="U45" s="37">
        <f>SUMPRODUCT(LTA!J45:AN45,LTA!J$102:AN$102,LTA!J$104:AN$104)</f>
        <v>107.24000000000001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13.13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10.766251449745424</v>
      </c>
      <c r="AD45">
        <f t="shared" si="1"/>
        <v>1041.9646377297868</v>
      </c>
      <c r="AE45">
        <f>'IDT-1'!C45</f>
        <v>0</v>
      </c>
      <c r="AF45" s="24"/>
      <c r="AG45">
        <f t="shared" si="2"/>
        <v>1041.9646377297868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-14</v>
      </c>
      <c r="AM45" s="34">
        <f>RTM_PXI!I45</f>
        <v>0</v>
      </c>
      <c r="AN45" s="34">
        <f>RTM_PXI!O45</f>
        <v>0</v>
      </c>
      <c r="AO45" s="148">
        <f>GDAM_IEX!I45</f>
        <v>21.62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4.7826500000000003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703.63823917953232</v>
      </c>
      <c r="P46" s="36">
        <v>67.989999999999995</v>
      </c>
      <c r="Q46" s="36">
        <v>22.04</v>
      </c>
      <c r="R46" s="38">
        <v>26.3</v>
      </c>
      <c r="S46" s="38">
        <v>0</v>
      </c>
      <c r="T46" s="37">
        <f>SUMPRODUCT(LTA!J46:AN46,LTA!J$101:AN$101,LTA!J$104:AN$104)</f>
        <v>212.47</v>
      </c>
      <c r="U46" s="37">
        <f>SUMPRODUCT(LTA!J46:AN46,LTA!J$102:AN$102,LTA!J$104:AN$104)</f>
        <v>106.95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9.7200000000000006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10.808419449745424</v>
      </c>
      <c r="AD46">
        <f t="shared" si="1"/>
        <v>1046.9424697297868</v>
      </c>
      <c r="AE46">
        <f>'IDT-1'!C46</f>
        <v>0</v>
      </c>
      <c r="AF46" s="24"/>
      <c r="AG46">
        <f t="shared" si="2"/>
        <v>1046.9424697297868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-14</v>
      </c>
      <c r="AM46" s="34">
        <f>RTM_PXI!I46</f>
        <v>0</v>
      </c>
      <c r="AN46" s="34">
        <f>RTM_PXI!O46</f>
        <v>0</v>
      </c>
      <c r="AO46" s="148">
        <f>GDAM_IEX!I46</f>
        <v>17.86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5.0159500000000001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702.14847449765466</v>
      </c>
      <c r="P47" s="36">
        <v>67.989999999999995</v>
      </c>
      <c r="Q47" s="36">
        <v>22.04</v>
      </c>
      <c r="R47" s="38">
        <v>26.3</v>
      </c>
      <c r="S47" s="38">
        <v>0</v>
      </c>
      <c r="T47" s="37">
        <f>SUMPRODUCT(LTA!J47:AN47,LTA!J$101:AN$101,LTA!J$104:AN$104)</f>
        <v>217.26999999999998</v>
      </c>
      <c r="U47" s="37">
        <f>SUMPRODUCT(LTA!J47:AN47,LTA!J$102:AN$102,LTA!J$104:AN$104)</f>
        <v>106.84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33.42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11.365326824513659</v>
      </c>
      <c r="AD47">
        <f t="shared" si="1"/>
        <v>1040.3790976731409</v>
      </c>
      <c r="AE47">
        <f>'IDT-1'!C47</f>
        <v>0</v>
      </c>
      <c r="AF47" s="24"/>
      <c r="AG47">
        <f t="shared" si="2"/>
        <v>1040.3790976731409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20.72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5.0159500000000001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704.84680447943583</v>
      </c>
      <c r="P48" s="36">
        <v>67.989999999999995</v>
      </c>
      <c r="Q48" s="36">
        <v>22.04</v>
      </c>
      <c r="R48" s="38">
        <v>26.3</v>
      </c>
      <c r="S48" s="38">
        <v>0</v>
      </c>
      <c r="T48" s="37">
        <f>SUMPRODUCT(LTA!J48:AN48,LTA!J$101:AN$101,LTA!J$104:AN$104)</f>
        <v>224.98</v>
      </c>
      <c r="U48" s="37">
        <f>SUMPRODUCT(LTA!J48:AN48,LTA!J$102:AN$102,LTA!J$104:AN$104)</f>
        <v>106.84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17.46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11.269552796360619</v>
      </c>
      <c r="AD48">
        <f t="shared" si="1"/>
        <v>1029.073201683075</v>
      </c>
      <c r="AE48">
        <f>'IDT-1'!C48</f>
        <v>0</v>
      </c>
      <c r="AF48" s="24"/>
      <c r="AG48">
        <f t="shared" si="2"/>
        <v>1029.073201683075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14.87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5.0159500000000001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709.87850135423446</v>
      </c>
      <c r="P49" s="36">
        <v>67.989999999999995</v>
      </c>
      <c r="Q49" s="36">
        <v>22.04</v>
      </c>
      <c r="R49" s="38">
        <v>26.3</v>
      </c>
      <c r="S49" s="38">
        <v>0</v>
      </c>
      <c r="T49" s="37">
        <f>SUMPRODUCT(LTA!J49:AN49,LTA!J$101:AN$101,LTA!J$104:AN$104)</f>
        <v>227.14</v>
      </c>
      <c r="U49" s="37">
        <f>SUMPRODUCT(LTA!J49:AN49,LTA!J$102:AN$102,LTA!J$104:AN$104)</f>
        <v>106.84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11.179603050108929</v>
      </c>
      <c r="AD49">
        <f t="shared" si="1"/>
        <v>1018.4548483041256</v>
      </c>
      <c r="AE49">
        <f>'IDT-1'!C49</f>
        <v>0</v>
      </c>
      <c r="AF49" s="24"/>
      <c r="AG49">
        <f t="shared" si="2"/>
        <v>1018.4548483041256</v>
      </c>
      <c r="AI49" s="34">
        <f>PXIL!I49</f>
        <v>0</v>
      </c>
      <c r="AJ49" s="34">
        <f>PXIL!O49</f>
        <v>0</v>
      </c>
      <c r="AK49" s="34">
        <f>RTM_IEX!I49</f>
        <v>14.43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5.0159500000000001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711.57662242574429</v>
      </c>
      <c r="P50" s="36">
        <v>67.989999999999995</v>
      </c>
      <c r="Q50" s="36">
        <v>22.04</v>
      </c>
      <c r="R50" s="38">
        <v>26.3</v>
      </c>
      <c r="S50" s="38">
        <v>0</v>
      </c>
      <c r="T50" s="37">
        <f>SUMPRODUCT(LTA!J50:AN50,LTA!J$101:AN$101,LTA!J$104:AN$104)</f>
        <v>233.1</v>
      </c>
      <c r="U50" s="37">
        <f>SUMPRODUCT(LTA!J50:AN50,LTA!J$102:AN$102,LTA!J$104:AN$104)</f>
        <v>106.84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11.122719267109609</v>
      </c>
      <c r="AD50">
        <f t="shared" si="1"/>
        <v>1011.7398531586344</v>
      </c>
      <c r="AE50">
        <f>'IDT-1'!C50</f>
        <v>0</v>
      </c>
      <c r="AF50" s="24"/>
      <c r="AG50">
        <f t="shared" si="2"/>
        <v>1011.7398531586344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5.0159500000000001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711.57662242574429</v>
      </c>
      <c r="P51" s="36">
        <v>67.989999999999995</v>
      </c>
      <c r="Q51" s="36">
        <v>22.04</v>
      </c>
      <c r="R51" s="38">
        <v>26.3</v>
      </c>
      <c r="S51" s="38">
        <v>0</v>
      </c>
      <c r="T51" s="37">
        <f>SUMPRODUCT(LTA!J51:AN51,LTA!J$101:AN$101,LTA!J$104:AN$104)</f>
        <v>212.60999999999999</v>
      </c>
      <c r="U51" s="37">
        <f>SUMPRODUCT(LTA!J51:AN51,LTA!J$102:AN$102,LTA!J$104:AN$104)</f>
        <v>106.84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11.077670632982944</v>
      </c>
      <c r="AD51">
        <f t="shared" si="1"/>
        <v>976.29490179276104</v>
      </c>
      <c r="AE51">
        <f>'IDT-1'!C51</f>
        <v>0</v>
      </c>
      <c r="AF51" s="24"/>
      <c r="AG51">
        <f t="shared" si="2"/>
        <v>976.29490179276104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5.0159500000000001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684.43937222916691</v>
      </c>
      <c r="P52" s="36">
        <v>67.989999999999995</v>
      </c>
      <c r="Q52" s="36">
        <v>22.04</v>
      </c>
      <c r="R52" s="38">
        <v>26.3</v>
      </c>
      <c r="S52" s="38">
        <v>0</v>
      </c>
      <c r="T52" s="37">
        <f>SUMPRODUCT(LTA!J52:AN52,LTA!J$101:AN$101,LTA!J$104:AN$104)</f>
        <v>216.66</v>
      </c>
      <c r="U52" s="37">
        <f>SUMPRODUCT(LTA!J52:AN52,LTA!J$102:AN$102,LTA!J$104:AN$104)</f>
        <v>106.84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10.832910784982362</v>
      </c>
      <c r="AD52">
        <f t="shared" si="1"/>
        <v>959.45241144418435</v>
      </c>
      <c r="AE52">
        <f>'IDT-1'!C52</f>
        <v>0</v>
      </c>
      <c r="AF52" s="24"/>
      <c r="AG52">
        <f t="shared" si="2"/>
        <v>959.45241144418435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-9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5.0159500000000001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662.48494968181171</v>
      </c>
      <c r="P53" s="36">
        <v>67.989999999999995</v>
      </c>
      <c r="Q53" s="36">
        <v>22.04</v>
      </c>
      <c r="R53" s="38">
        <v>26.3</v>
      </c>
      <c r="S53" s="38">
        <v>0</v>
      </c>
      <c r="T53" s="37">
        <f>SUMPRODUCT(LTA!J53:AN53,LTA!J$101:AN$101,LTA!J$104:AN$104)</f>
        <v>237.84</v>
      </c>
      <c r="U53" s="37">
        <f>SUMPRODUCT(LTA!J53:AN53,LTA!J$102:AN$102,LTA!J$104:AN$104)</f>
        <v>106.84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10.750165216060577</v>
      </c>
      <c r="AD53">
        <f t="shared" si="1"/>
        <v>967.76073446575106</v>
      </c>
      <c r="AE53">
        <f>'IDT-1'!C53</f>
        <v>0</v>
      </c>
      <c r="AF53" s="24"/>
      <c r="AG53">
        <f t="shared" si="2"/>
        <v>967.76073446575106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5.0159500000000001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649.53258259444453</v>
      </c>
      <c r="P54" s="36">
        <v>67.989999999999995</v>
      </c>
      <c r="Q54" s="36">
        <v>22.04</v>
      </c>
      <c r="R54" s="38">
        <v>26.3</v>
      </c>
      <c r="S54" s="38">
        <v>0</v>
      </c>
      <c r="T54" s="37">
        <f>SUMPRODUCT(LTA!J54:AN54,LTA!J$101:AN$101,LTA!J$104:AN$104)</f>
        <v>237.82</v>
      </c>
      <c r="U54" s="37">
        <f>SUMPRODUCT(LTA!J54:AN54,LTA!J$102:AN$102,LTA!J$104:AN$104)</f>
        <v>106.84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10.641197332526692</v>
      </c>
      <c r="AD54">
        <f t="shared" si="1"/>
        <v>954.89733526191776</v>
      </c>
      <c r="AE54">
        <f>'IDT-1'!C54</f>
        <v>0</v>
      </c>
      <c r="AF54" s="24"/>
      <c r="AG54">
        <f t="shared" si="2"/>
        <v>954.89733526191776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5.5525400000000005</v>
      </c>
      <c r="E55">
        <f>GT_NG!Q55</f>
        <v>0</v>
      </c>
      <c r="F55">
        <f>GT_Spot!Q55</f>
        <v>0</v>
      </c>
      <c r="G55">
        <f>PPCL_NG!Q55</f>
        <v>1.1222409442434431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610.62261983783185</v>
      </c>
      <c r="P55" s="36">
        <v>67.989999999999995</v>
      </c>
      <c r="Q55" s="36">
        <v>22.04</v>
      </c>
      <c r="R55" s="38">
        <v>26.3</v>
      </c>
      <c r="S55" s="38">
        <v>0</v>
      </c>
      <c r="T55" s="37">
        <f>SUMPRODUCT(LTA!J55:AN55,LTA!J$101:AN$101,LTA!J$104:AN$104)</f>
        <v>247.18</v>
      </c>
      <c r="U55" s="37">
        <f>SUMPRODUCT(LTA!J55:AN55,LTA!J$102:AN$102,LTA!J$104:AN$104)</f>
        <v>108.95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10.424635825302792</v>
      </c>
      <c r="AD55">
        <f t="shared" si="1"/>
        <v>929.33276495677262</v>
      </c>
      <c r="AE55">
        <f>'IDT-1'!C55</f>
        <v>0</v>
      </c>
      <c r="AF55" s="24"/>
      <c r="AG55">
        <f t="shared" si="2"/>
        <v>929.33276495677262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5.9724799999999991</v>
      </c>
      <c r="E56">
        <f>GT_NG!Q56</f>
        <v>0</v>
      </c>
      <c r="F56">
        <f>GT_Spot!Q56</f>
        <v>0</v>
      </c>
      <c r="G56">
        <f>PPCL_NG!Q56</f>
        <v>1.1222409442434431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611.21170832093094</v>
      </c>
      <c r="P56" s="36">
        <v>67.989999999999995</v>
      </c>
      <c r="Q56" s="36">
        <v>11.54</v>
      </c>
      <c r="R56" s="38">
        <v>26.3</v>
      </c>
      <c r="S56" s="38">
        <v>0</v>
      </c>
      <c r="T56" s="37">
        <f>SUMPRODUCT(LTA!J56:AN56,LTA!J$101:AN$101,LTA!J$104:AN$104)</f>
        <v>247.47</v>
      </c>
      <c r="U56" s="37">
        <f>SUMPRODUCT(LTA!J56:AN56,LTA!J$102:AN$102,LTA!J$104:AN$104)</f>
        <v>80.959999999999994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10.112231664560824</v>
      </c>
      <c r="AD56">
        <f t="shared" si="1"/>
        <v>892.4541976006135</v>
      </c>
      <c r="AE56">
        <f>'IDT-1'!C56</f>
        <v>0</v>
      </c>
      <c r="AF56" s="24"/>
      <c r="AG56">
        <f t="shared" si="2"/>
        <v>892.4541976006135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5.9724799999999991</v>
      </c>
      <c r="E57">
        <f>GT_NG!Q57</f>
        <v>0</v>
      </c>
      <c r="F57">
        <f>GT_Spot!Q57</f>
        <v>0</v>
      </c>
      <c r="G57">
        <f>PPCL_NG!Q57</f>
        <v>1.1222409442434431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611.21170832093094</v>
      </c>
      <c r="P57" s="36">
        <v>67.989999999999995</v>
      </c>
      <c r="Q57" s="36">
        <v>11.54</v>
      </c>
      <c r="R57" s="38">
        <v>26.3</v>
      </c>
      <c r="S57" s="38">
        <v>0</v>
      </c>
      <c r="T57" s="37">
        <f>SUMPRODUCT(LTA!J57:AN57,LTA!J$101:AN$101,LTA!J$104:AN$104)</f>
        <v>256.74</v>
      </c>
      <c r="U57" s="37">
        <f>SUMPRODUCT(LTA!J57:AN57,LTA!J$102:AN$102,LTA!J$104:AN$104)</f>
        <v>83.41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10.210679664560823</v>
      </c>
      <c r="AD57">
        <f t="shared" si="1"/>
        <v>904.07574960061345</v>
      </c>
      <c r="AE57">
        <f>'IDT-1'!C57</f>
        <v>0</v>
      </c>
      <c r="AF57" s="24"/>
      <c r="AG57">
        <f t="shared" si="2"/>
        <v>904.07574960061345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5.9724799999999991</v>
      </c>
      <c r="E58">
        <f>GT_NG!Q58</f>
        <v>0</v>
      </c>
      <c r="F58">
        <f>GT_Spot!Q58</f>
        <v>0</v>
      </c>
      <c r="G58">
        <f>PPCL_NG!Q58</f>
        <v>1.1222409442434431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611.21170832093094</v>
      </c>
      <c r="P58" s="36">
        <v>67.989999999999995</v>
      </c>
      <c r="Q58" s="36">
        <v>11.54</v>
      </c>
      <c r="R58" s="38">
        <v>26.3</v>
      </c>
      <c r="S58" s="38">
        <v>0</v>
      </c>
      <c r="T58" s="37">
        <f>SUMPRODUCT(LTA!J58:AN58,LTA!J$101:AN$101,LTA!J$104:AN$104)</f>
        <v>256.06</v>
      </c>
      <c r="U58" s="37">
        <f>SUMPRODUCT(LTA!J58:AN58,LTA!J$102:AN$102,LTA!J$104:AN$104)</f>
        <v>70.489999999999995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10.096439664560824</v>
      </c>
      <c r="AD58">
        <f t="shared" si="1"/>
        <v>890.58998960061354</v>
      </c>
      <c r="AE58">
        <f>'IDT-1'!C58</f>
        <v>0</v>
      </c>
      <c r="AF58" s="24"/>
      <c r="AG58">
        <f t="shared" si="2"/>
        <v>890.58998960061354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5.9724799999999991</v>
      </c>
      <c r="E59">
        <f>GT_NG!Q59</f>
        <v>0</v>
      </c>
      <c r="F59">
        <f>GT_Spot!Q59</f>
        <v>0</v>
      </c>
      <c r="G59">
        <f>PPCL_NG!Q59</f>
        <v>1.1222409442434431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611.346580720931</v>
      </c>
      <c r="P59" s="36">
        <v>67.989999999999995</v>
      </c>
      <c r="Q59" s="36">
        <v>11.54</v>
      </c>
      <c r="R59" s="38">
        <v>26.3</v>
      </c>
      <c r="S59" s="38">
        <v>0</v>
      </c>
      <c r="T59" s="37">
        <f>SUMPRODUCT(LTA!J59:AN59,LTA!J$101:AN$101,LTA!J$104:AN$104)</f>
        <v>249.25</v>
      </c>
      <c r="U59" s="37">
        <f>SUMPRODUCT(LTA!J59:AN59,LTA!J$102:AN$102,LTA!J$104:AN$104)</f>
        <v>72.78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10.059604592720824</v>
      </c>
      <c r="AD59">
        <f t="shared" si="1"/>
        <v>886.24169707245358</v>
      </c>
      <c r="AE59">
        <f>'IDT-1'!C59</f>
        <v>0</v>
      </c>
      <c r="AF59" s="24"/>
      <c r="AG59">
        <f t="shared" si="2"/>
        <v>886.24169707245358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5.9724799999999991</v>
      </c>
      <c r="E60">
        <f>GT_NG!Q60</f>
        <v>0</v>
      </c>
      <c r="F60">
        <f>GT_Spot!Q60</f>
        <v>0</v>
      </c>
      <c r="G60">
        <f>PPCL_NG!Q60</f>
        <v>1.1222409442434431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611.346580720931</v>
      </c>
      <c r="P60" s="36">
        <v>67.989999999999995</v>
      </c>
      <c r="Q60" s="36">
        <v>11.54</v>
      </c>
      <c r="R60" s="38">
        <v>26.3</v>
      </c>
      <c r="S60" s="38">
        <v>0</v>
      </c>
      <c r="T60" s="37">
        <f>SUMPRODUCT(LTA!J60:AN60,LTA!J$101:AN$101,LTA!J$104:AN$104)</f>
        <v>243.5</v>
      </c>
      <c r="U60" s="37">
        <f>SUMPRODUCT(LTA!J60:AN60,LTA!J$102:AN$102,LTA!J$104:AN$104)</f>
        <v>73.650000000000006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10.018612592720824</v>
      </c>
      <c r="AD60">
        <f t="shared" si="1"/>
        <v>881.40268907245365</v>
      </c>
      <c r="AE60">
        <f>'IDT-1'!C60</f>
        <v>0</v>
      </c>
      <c r="AF60" s="24"/>
      <c r="AG60">
        <f t="shared" si="2"/>
        <v>881.40268907245365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5.9724799999999991</v>
      </c>
      <c r="E61">
        <f>GT_NG!Q61</f>
        <v>0</v>
      </c>
      <c r="F61">
        <f>GT_Spot!Q61</f>
        <v>0</v>
      </c>
      <c r="G61">
        <f>PPCL_NG!Q61</f>
        <v>1.1222409442434431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624.73093909603529</v>
      </c>
      <c r="P61" s="36">
        <v>67.989999999999995</v>
      </c>
      <c r="Q61" s="36">
        <v>11.54</v>
      </c>
      <c r="R61" s="38">
        <v>26.3</v>
      </c>
      <c r="S61" s="38">
        <v>0</v>
      </c>
      <c r="T61" s="37">
        <f>SUMPRODUCT(LTA!J61:AN61,LTA!J$101:AN$101,LTA!J$104:AN$104)</f>
        <v>235.81</v>
      </c>
      <c r="U61" s="37">
        <f>SUMPRODUCT(LTA!J61:AN61,LTA!J$102:AN$102,LTA!J$104:AN$104)</f>
        <v>73.98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10.0692172030717</v>
      </c>
      <c r="AD61">
        <f t="shared" si="1"/>
        <v>887.37644283720692</v>
      </c>
      <c r="AE61">
        <f>'IDT-1'!C61</f>
        <v>0</v>
      </c>
      <c r="AF61" s="24"/>
      <c r="AG61">
        <f t="shared" si="2"/>
        <v>887.37644283720692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5.9724799999999991</v>
      </c>
      <c r="E62">
        <f>GT_NG!Q62</f>
        <v>0</v>
      </c>
      <c r="F62">
        <f>GT_Spot!Q62</f>
        <v>0</v>
      </c>
      <c r="G62">
        <f>PPCL_NG!Q62</f>
        <v>1.1222409442434431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629.53932974477152</v>
      </c>
      <c r="P62" s="36">
        <v>67.989999999999995</v>
      </c>
      <c r="Q62" s="36">
        <v>11.54</v>
      </c>
      <c r="R62" s="38">
        <v>26.3</v>
      </c>
      <c r="S62" s="38">
        <v>0</v>
      </c>
      <c r="T62" s="37">
        <f>SUMPRODUCT(LTA!J62:AN62,LTA!J$101:AN$101,LTA!J$104:AN$104)</f>
        <v>225.79000000000002</v>
      </c>
      <c r="U62" s="37">
        <f>SUMPRODUCT(LTA!J62:AN62,LTA!J$102:AN$102,LTA!J$104:AN$104)</f>
        <v>74.83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10.032579684521085</v>
      </c>
      <c r="AD62">
        <f t="shared" si="1"/>
        <v>883.05147100449381</v>
      </c>
      <c r="AE62">
        <f>'IDT-1'!C62</f>
        <v>0</v>
      </c>
      <c r="AF62" s="24"/>
      <c r="AG62">
        <f t="shared" si="2"/>
        <v>883.05147100449381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5.9724799999999991</v>
      </c>
      <c r="E63">
        <f>GT_NG!Q63</f>
        <v>0</v>
      </c>
      <c r="F63">
        <f>GT_Spot!Q63</f>
        <v>0</v>
      </c>
      <c r="G63">
        <f>PPCL_NG!Q63</f>
        <v>1.1222409442434431</v>
      </c>
      <c r="H63">
        <f>PPCL_Spot!Q63</f>
        <v>0</v>
      </c>
      <c r="I63">
        <f>Bawana_NG!Q63</f>
        <v>-0.36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626.47543419932924</v>
      </c>
      <c r="P63" s="36">
        <v>67.989999999999995</v>
      </c>
      <c r="Q63" s="36">
        <v>22.04</v>
      </c>
      <c r="R63" s="38">
        <v>26.3</v>
      </c>
      <c r="S63" s="38">
        <v>0</v>
      </c>
      <c r="T63" s="37">
        <f>SUMPRODUCT(LTA!J63:AN63,LTA!J$101:AN$101,LTA!J$104:AN$104)</f>
        <v>206.37</v>
      </c>
      <c r="U63" s="37">
        <f>SUMPRODUCT(LTA!J63:AN63,LTA!J$102:AN$102,LTA!J$104:AN$104)</f>
        <v>104.36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10.352439733218112</v>
      </c>
      <c r="AD63">
        <f t="shared" si="1"/>
        <v>879.91771541035439</v>
      </c>
      <c r="AE63">
        <f>'IDT-1'!C63</f>
        <v>0</v>
      </c>
      <c r="AF63" s="24"/>
      <c r="AG63">
        <f t="shared" si="2"/>
        <v>879.91771541035439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5.9724799999999991</v>
      </c>
      <c r="E64">
        <f>GT_NG!Q64</f>
        <v>0</v>
      </c>
      <c r="F64">
        <f>GT_Spot!Q64</f>
        <v>0</v>
      </c>
      <c r="G64">
        <f>PPCL_NG!Q64</f>
        <v>1.1222409442434431</v>
      </c>
      <c r="H64">
        <f>PPCL_Spot!Q64</f>
        <v>0</v>
      </c>
      <c r="I64">
        <f>Bawana_NG!Q64</f>
        <v>-0.36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626.47654924637993</v>
      </c>
      <c r="P64" s="36">
        <v>67.989999999999995</v>
      </c>
      <c r="Q64" s="36">
        <v>22.04</v>
      </c>
      <c r="R64" s="38">
        <v>26.3</v>
      </c>
      <c r="S64" s="38">
        <v>0</v>
      </c>
      <c r="T64" s="37">
        <f>SUMPRODUCT(LTA!J64:AN64,LTA!J$101:AN$101,LTA!J$104:AN$104)</f>
        <v>193.01</v>
      </c>
      <c r="U64" s="37">
        <f>SUMPRODUCT(LTA!J64:AN64,LTA!J$102:AN$102,LTA!J$104:AN$104)</f>
        <v>118.12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10.448991834587115</v>
      </c>
      <c r="AD64">
        <f t="shared" si="1"/>
        <v>869.22227835603621</v>
      </c>
      <c r="AE64">
        <f>'IDT-1'!C64</f>
        <v>0</v>
      </c>
      <c r="AF64" s="24"/>
      <c r="AG64">
        <f t="shared" si="2"/>
        <v>869.22227835603621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-31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5.9724799999999991</v>
      </c>
      <c r="E65">
        <f>GT_NG!Q65</f>
        <v>0</v>
      </c>
      <c r="F65">
        <f>GT_Spot!Q65</f>
        <v>0</v>
      </c>
      <c r="G65">
        <f>PPCL_NG!Q65</f>
        <v>1.1222409442434431</v>
      </c>
      <c r="H65">
        <f>PPCL_Spot!Q65</f>
        <v>0</v>
      </c>
      <c r="I65">
        <f>Bawana_NG!Q65</f>
        <v>-0.36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627.90545440895244</v>
      </c>
      <c r="P65" s="36">
        <v>67.989999999999995</v>
      </c>
      <c r="Q65" s="36">
        <v>22.04</v>
      </c>
      <c r="R65" s="38">
        <v>26.3</v>
      </c>
      <c r="S65" s="38">
        <v>0</v>
      </c>
      <c r="T65" s="37">
        <f>SUMPRODUCT(LTA!J65:AN65,LTA!J$101:AN$101,LTA!J$104:AN$104)</f>
        <v>178.96</v>
      </c>
      <c r="U65" s="37">
        <f>SUMPRODUCT(LTA!J65:AN65,LTA!J$102:AN$102,LTA!J$104:AN$104)</f>
        <v>118.9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-150</v>
      </c>
      <c r="AC65">
        <f t="shared" si="0"/>
        <v>10.290228533878503</v>
      </c>
      <c r="AD65">
        <f t="shared" si="1"/>
        <v>864.53994681931749</v>
      </c>
      <c r="AE65">
        <f>'IDT-1'!C65</f>
        <v>0</v>
      </c>
      <c r="AF65" s="24"/>
      <c r="AG65">
        <f t="shared" si="2"/>
        <v>864.53994681931749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-24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5.9724799999999991</v>
      </c>
      <c r="E66">
        <f>GT_NG!Q66</f>
        <v>0</v>
      </c>
      <c r="F66">
        <f>GT_Spot!Q66</f>
        <v>0</v>
      </c>
      <c r="G66">
        <f>PPCL_NG!Q66</f>
        <v>1.1222409442434431</v>
      </c>
      <c r="H66">
        <f>PPCL_Spot!Q66</f>
        <v>0</v>
      </c>
      <c r="I66">
        <f>Bawana_NG!Q66</f>
        <v>-0.36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628.4115367360331</v>
      </c>
      <c r="P66" s="36">
        <v>67.989999999999995</v>
      </c>
      <c r="Q66" s="36">
        <v>22.04</v>
      </c>
      <c r="R66" s="38">
        <v>26.3</v>
      </c>
      <c r="S66" s="38">
        <v>0</v>
      </c>
      <c r="T66" s="37">
        <f>SUMPRODUCT(LTA!J66:AN66,LTA!J$101:AN$101,LTA!J$104:AN$104)</f>
        <v>163.22</v>
      </c>
      <c r="U66" s="37">
        <f>SUMPRODUCT(LTA!J66:AN66,LTA!J$102:AN$102,LTA!J$104:AN$104)</f>
        <v>119.49000000000001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10.074036890452202</v>
      </c>
      <c r="AD66">
        <f t="shared" si="1"/>
        <v>861.11222078982416</v>
      </c>
      <c r="AE66">
        <f>'IDT-1'!C66</f>
        <v>0</v>
      </c>
      <c r="AF66" s="24"/>
      <c r="AG66">
        <f t="shared" si="2"/>
        <v>861.11222078982416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-13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5.9724799999999991</v>
      </c>
      <c r="E67">
        <f>GT_NG!Q67</f>
        <v>0</v>
      </c>
      <c r="F67">
        <f>GT_Spot!Q67</f>
        <v>0</v>
      </c>
      <c r="G67">
        <f>PPCL_NG!Q67</f>
        <v>1.1222409442434431</v>
      </c>
      <c r="H67">
        <f>PPCL_Spot!Q67</f>
        <v>0</v>
      </c>
      <c r="I67">
        <f>Bawana_NG!Q67</f>
        <v>-0.36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721.68014429715492</v>
      </c>
      <c r="P67" s="36">
        <v>67.989999999999995</v>
      </c>
      <c r="Q67" s="36">
        <v>22.04</v>
      </c>
      <c r="R67" s="38">
        <v>26.3</v>
      </c>
      <c r="S67" s="38">
        <v>0</v>
      </c>
      <c r="T67" s="37">
        <f>SUMPRODUCT(LTA!J67:AN67,LTA!J$101:AN$101,LTA!J$104:AN$104)</f>
        <v>140</v>
      </c>
      <c r="U67" s="37">
        <f>SUMPRODUCT(LTA!J67:AN67,LTA!J$102:AN$102,LTA!J$104:AN$104)</f>
        <v>120.09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-50</v>
      </c>
      <c r="AA67" s="75">
        <f>STOA!I67</f>
        <v>0</v>
      </c>
      <c r="AB67" s="75">
        <f>-STOA!O67</f>
        <v>-150</v>
      </c>
      <c r="AC67">
        <f t="shared" si="0"/>
        <v>11.319764338782083</v>
      </c>
      <c r="AD67">
        <f t="shared" si="1"/>
        <v>853.51510090261627</v>
      </c>
      <c r="AE67">
        <f>'IDT-1'!C67</f>
        <v>0</v>
      </c>
      <c r="AF67" s="24"/>
      <c r="AG67">
        <f t="shared" si="2"/>
        <v>853.51510090261627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5.9724799999999991</v>
      </c>
      <c r="E68">
        <f>GT_NG!Q68</f>
        <v>0</v>
      </c>
      <c r="F68">
        <f>GT_Spot!Q68</f>
        <v>0</v>
      </c>
      <c r="G68">
        <f>PPCL_NG!Q68</f>
        <v>1.1222409442434431</v>
      </c>
      <c r="H68">
        <f>PPCL_Spot!Q68</f>
        <v>0</v>
      </c>
      <c r="I68">
        <f>Bawana_NG!Q68</f>
        <v>-0.36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725.82773559894372</v>
      </c>
      <c r="P68" s="36">
        <v>67.989999999999995</v>
      </c>
      <c r="Q68" s="36">
        <v>22.04</v>
      </c>
      <c r="R68" s="38">
        <v>23.33</v>
      </c>
      <c r="S68" s="38">
        <v>0</v>
      </c>
      <c r="T68" s="37">
        <f>SUMPRODUCT(LTA!J68:AN68,LTA!J$101:AN$101,LTA!J$104:AN$104)</f>
        <v>123.15</v>
      </c>
      <c r="U68" s="37">
        <f>SUMPRODUCT(LTA!J68:AN68,LTA!J$102:AN$102,LTA!J$104:AN$104)</f>
        <v>119.68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10.862768112171324</v>
      </c>
      <c r="AD68">
        <f t="shared" ref="AD68:AD98" si="4">SUM(B68:AB68,AI68:AT68)-AC68</f>
        <v>875.88968843101588</v>
      </c>
      <c r="AE68">
        <f>'IDT-1'!C68</f>
        <v>-21</v>
      </c>
      <c r="AF68" s="24"/>
      <c r="AG68">
        <f t="shared" ref="AG68:AG98" si="5">SUM(AD68:AF68)</f>
        <v>854.88968843101588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-37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5.9724799999999991</v>
      </c>
      <c r="E69">
        <f>GT_NG!Q69</f>
        <v>0</v>
      </c>
      <c r="F69">
        <f>GT_Spot!Q69</f>
        <v>0</v>
      </c>
      <c r="G69">
        <f>PPCL_NG!Q69</f>
        <v>1.1222409442434431</v>
      </c>
      <c r="H69">
        <f>PPCL_Spot!Q69</f>
        <v>0</v>
      </c>
      <c r="I69">
        <f>Bawana_NG!Q69</f>
        <v>-0.36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730.46091992781976</v>
      </c>
      <c r="P69" s="36">
        <v>67.989999999999995</v>
      </c>
      <c r="Q69" s="36">
        <v>22.04</v>
      </c>
      <c r="R69" s="38">
        <v>21.180000000000003</v>
      </c>
      <c r="S69" s="38">
        <v>0</v>
      </c>
      <c r="T69" s="37">
        <f>SUMPRODUCT(LTA!J69:AN69,LTA!J$101:AN$101,LTA!J$104:AN$104)</f>
        <v>110.73</v>
      </c>
      <c r="U69" s="37">
        <f>SUMPRODUCT(LTA!J69:AN69,LTA!J$102:AN$102,LTA!J$104:AN$104)</f>
        <v>119.62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10.727967914184548</v>
      </c>
      <c r="AD69">
        <f t="shared" si="4"/>
        <v>872.02767295787862</v>
      </c>
      <c r="AE69">
        <f>'IDT-1'!C69</f>
        <v>0</v>
      </c>
      <c r="AF69" s="24"/>
      <c r="AG69">
        <f t="shared" si="5"/>
        <v>872.02767295787862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5.5058799999999994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-0.36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736.24590692781976</v>
      </c>
      <c r="P70" s="36">
        <v>67.989999999999995</v>
      </c>
      <c r="Q70" s="36">
        <v>22.04</v>
      </c>
      <c r="R70" s="38">
        <v>17.440000000000001</v>
      </c>
      <c r="S70" s="38">
        <v>0</v>
      </c>
      <c r="T70" s="37">
        <f>SUMPRODUCT(LTA!J70:AN70,LTA!J$101:AN$101,LTA!J$104:AN$104)</f>
        <v>97.72999999999999</v>
      </c>
      <c r="U70" s="37">
        <f>SUMPRODUCT(LTA!J70:AN70,LTA!J$102:AN$102,LTA!J$104:AN$104)</f>
        <v>119.36000000000001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10.374751967031122</v>
      </c>
      <c r="AD70">
        <f t="shared" si="4"/>
        <v>888.57703496078864</v>
      </c>
      <c r="AE70">
        <f>'IDT-1'!C70</f>
        <v>0</v>
      </c>
      <c r="AF70" s="24"/>
      <c r="AG70">
        <f t="shared" si="5"/>
        <v>888.57703496078864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5.5058799999999994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-0.36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747.74383059184356</v>
      </c>
      <c r="P71" s="36">
        <v>67.989999999999995</v>
      </c>
      <c r="Q71" s="36">
        <v>22.04</v>
      </c>
      <c r="R71" s="38">
        <v>8.7899999999999974</v>
      </c>
      <c r="S71" s="38">
        <v>0</v>
      </c>
      <c r="T71" s="37">
        <f>SUMPRODUCT(LTA!J71:AN71,LTA!J$101:AN$101,LTA!J$104:AN$104)</f>
        <v>74.09</v>
      </c>
      <c r="U71" s="37">
        <f>SUMPRODUCT(LTA!J71:AN71,LTA!J$102:AN$102,LTA!J$104:AN$104)</f>
        <v>118.93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10.212580844485807</v>
      </c>
      <c r="AD71">
        <f t="shared" si="4"/>
        <v>903.57712974735762</v>
      </c>
      <c r="AE71">
        <f>'IDT-1'!C71</f>
        <v>0</v>
      </c>
      <c r="AF71" s="24"/>
      <c r="AG71">
        <f t="shared" si="5"/>
        <v>903.57712974735762</v>
      </c>
      <c r="AI71" s="34">
        <f>PXIL!I71</f>
        <v>0</v>
      </c>
      <c r="AJ71" s="34">
        <f>PXIL!O71</f>
        <v>0</v>
      </c>
      <c r="AK71" s="34">
        <f>RTM_IEX!I71</f>
        <v>19.059999999999999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5.5058799999999994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-0.36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760.35872175198062</v>
      </c>
      <c r="P72" s="36">
        <v>67.989999999999995</v>
      </c>
      <c r="Q72" s="36">
        <v>22.04</v>
      </c>
      <c r="R72" s="38">
        <v>2.91</v>
      </c>
      <c r="S72" s="38">
        <v>0</v>
      </c>
      <c r="T72" s="37">
        <f>SUMPRODUCT(LTA!J72:AN72,LTA!J$101:AN$101,LTA!J$104:AN$104)</f>
        <v>58.97</v>
      </c>
      <c r="U72" s="37">
        <f>SUMPRODUCT(LTA!J72:AN72,LTA!J$102:AN$102,LTA!J$104:AN$104)</f>
        <v>118.22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10.143069930230958</v>
      </c>
      <c r="AD72">
        <f t="shared" si="4"/>
        <v>895.37153182174973</v>
      </c>
      <c r="AE72">
        <f>'IDT-1'!C72</f>
        <v>0</v>
      </c>
      <c r="AF72" s="24"/>
      <c r="AG72">
        <f t="shared" si="5"/>
        <v>895.37153182174973</v>
      </c>
      <c r="AI72" s="34">
        <f>PXIL!I72</f>
        <v>0</v>
      </c>
      <c r="AJ72" s="34">
        <f>PXIL!O72</f>
        <v>0</v>
      </c>
      <c r="AK72" s="34">
        <f>RTM_IEX!I72</f>
        <v>19.88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5.5058799999999994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-0.36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790.91806211671621</v>
      </c>
      <c r="P73" s="36">
        <v>67.989999999999995</v>
      </c>
      <c r="Q73" s="36">
        <v>22.04</v>
      </c>
      <c r="R73" s="38">
        <v>0</v>
      </c>
      <c r="S73" s="38">
        <v>0</v>
      </c>
      <c r="T73" s="37">
        <f>SUMPRODUCT(LTA!J73:AN73,LTA!J$101:AN$101,LTA!J$104:AN$104)</f>
        <v>49.86</v>
      </c>
      <c r="U73" s="37">
        <f>SUMPRODUCT(LTA!J73:AN73,LTA!J$102:AN$102,LTA!J$104:AN$104)</f>
        <v>117.4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10.294343543792518</v>
      </c>
      <c r="AD73">
        <f t="shared" si="4"/>
        <v>873.05959857292385</v>
      </c>
      <c r="AE73">
        <f>'IDT-1'!C73</f>
        <v>0</v>
      </c>
      <c r="AF73" s="24"/>
      <c r="AG73">
        <f t="shared" si="5"/>
        <v>873.05959857292385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5.5058799999999994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-0.36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795.15765271877137</v>
      </c>
      <c r="P74" s="36">
        <v>67.989999999999995</v>
      </c>
      <c r="Q74" s="36">
        <v>22.04</v>
      </c>
      <c r="R74" s="38">
        <v>0</v>
      </c>
      <c r="S74" s="38">
        <v>0</v>
      </c>
      <c r="T74" s="37">
        <f>SUMPRODUCT(LTA!J74:AN74,LTA!J$101:AN$101,LTA!J$104:AN$104)</f>
        <v>42.730000000000004</v>
      </c>
      <c r="U74" s="37">
        <f>SUMPRODUCT(LTA!J74:AN74,LTA!J$102:AN$102,LTA!J$104:AN$104)</f>
        <v>116.79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10.095516950352</v>
      </c>
      <c r="AD74">
        <f t="shared" si="4"/>
        <v>889.75801576841945</v>
      </c>
      <c r="AE74">
        <f>'IDT-1'!C74</f>
        <v>0</v>
      </c>
      <c r="AF74" s="24"/>
      <c r="AG74">
        <f t="shared" si="5"/>
        <v>889.75801576841945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5.5058799999999994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-0.36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794.78941538814934</v>
      </c>
      <c r="P75" s="36">
        <v>67.989999999999995</v>
      </c>
      <c r="Q75" s="36">
        <v>22.04</v>
      </c>
      <c r="R75" s="38">
        <v>0</v>
      </c>
      <c r="S75" s="38">
        <v>0</v>
      </c>
      <c r="T75" s="37">
        <f>SUMPRODUCT(LTA!J75:AN75,LTA!J$101:AN$101,LTA!J$104:AN$104)</f>
        <v>39.24</v>
      </c>
      <c r="U75" s="37">
        <f>SUMPRODUCT(LTA!J75:AN75,LTA!J$102:AN$102,LTA!J$104:AN$104)</f>
        <v>118.4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10.219767756774774</v>
      </c>
      <c r="AD75">
        <f t="shared" si="4"/>
        <v>904.42552763137462</v>
      </c>
      <c r="AE75">
        <f>'IDT-1'!C75</f>
        <v>0</v>
      </c>
      <c r="AF75" s="24"/>
      <c r="AG75">
        <f t="shared" si="5"/>
        <v>904.42552763137462</v>
      </c>
      <c r="AI75" s="34">
        <f>PXIL!I75</f>
        <v>0</v>
      </c>
      <c r="AJ75" s="34">
        <f>PXIL!O75</f>
        <v>0</v>
      </c>
      <c r="AK75" s="34">
        <f>RTM_IEX!I75</f>
        <v>17.04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5.5058799999999994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-0.36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794.78941538814934</v>
      </c>
      <c r="P76" s="36">
        <v>67.989999999999995</v>
      </c>
      <c r="Q76" s="36">
        <v>22.04</v>
      </c>
      <c r="R76" s="38">
        <v>0</v>
      </c>
      <c r="S76" s="38">
        <v>0</v>
      </c>
      <c r="T76" s="37">
        <f>SUMPRODUCT(LTA!J76:AN76,LTA!J$101:AN$101,LTA!J$104:AN$104)</f>
        <v>36.35</v>
      </c>
      <c r="U76" s="37">
        <f>SUMPRODUCT(LTA!J76:AN76,LTA!J$102:AN$102,LTA!J$104:AN$104)</f>
        <v>117.96000000000001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13.92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10.191207756774777</v>
      </c>
      <c r="AD76">
        <f t="shared" si="4"/>
        <v>901.0540876313745</v>
      </c>
      <c r="AE76">
        <f>'IDT-1'!C76</f>
        <v>0</v>
      </c>
      <c r="AF76" s="24"/>
      <c r="AG76">
        <f t="shared" si="5"/>
        <v>901.0540876313745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3.05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5.5058799999999994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-0.80999999999999994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789.07384818134892</v>
      </c>
      <c r="P77" s="36">
        <v>67.989999999999995</v>
      </c>
      <c r="Q77" s="36">
        <v>22.04</v>
      </c>
      <c r="R77" s="38">
        <v>0</v>
      </c>
      <c r="S77" s="38">
        <v>0</v>
      </c>
      <c r="T77" s="37">
        <f>SUMPRODUCT(LTA!J77:AN77,LTA!J$101:AN$101,LTA!J$104:AN$104)</f>
        <v>35.21</v>
      </c>
      <c r="U77" s="37">
        <f>SUMPRODUCT(LTA!J77:AN77,LTA!J$102:AN$102,LTA!J$104:AN$104)</f>
        <v>117.28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18.28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10.169941013213851</v>
      </c>
      <c r="AD77">
        <f t="shared" si="4"/>
        <v>897.63978716813506</v>
      </c>
      <c r="AE77">
        <f>'IDT-1'!C77</f>
        <v>0</v>
      </c>
      <c r="AF77" s="24"/>
      <c r="AG77">
        <f t="shared" si="5"/>
        <v>897.63978716813506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3.24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5.5058799999999994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-0.80999999999999994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777.69439841750204</v>
      </c>
      <c r="P78" s="36">
        <v>67.989999999999995</v>
      </c>
      <c r="Q78" s="36">
        <v>22.04</v>
      </c>
      <c r="R78" s="38">
        <v>0</v>
      </c>
      <c r="S78" s="38">
        <v>0</v>
      </c>
      <c r="T78" s="37">
        <f>SUMPRODUCT(LTA!J78:AN78,LTA!J$101:AN$101,LTA!J$104:AN$104)</f>
        <v>34.869999999999997</v>
      </c>
      <c r="U78" s="37">
        <f>SUMPRODUCT(LTA!J78:AN78,LTA!J$102:AN$102,LTA!J$104:AN$104)</f>
        <v>115.78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11.41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10.136849635197537</v>
      </c>
      <c r="AD78">
        <f t="shared" si="4"/>
        <v>893.73342878230437</v>
      </c>
      <c r="AE78">
        <f>'IDT-1'!C78</f>
        <v>0</v>
      </c>
      <c r="AF78" s="24"/>
      <c r="AG78">
        <f t="shared" si="5"/>
        <v>893.73342878230437</v>
      </c>
      <c r="AI78" s="34">
        <f>PXIL!I78</f>
        <v>0</v>
      </c>
      <c r="AJ78" s="34">
        <f>PXIL!O78</f>
        <v>0</v>
      </c>
      <c r="AK78" s="34">
        <f>RTM_IEX!I78</f>
        <v>17.38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2.0099999999999998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5.5058799999999994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-0.80999999999999994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748.70363904269652</v>
      </c>
      <c r="P79" s="36">
        <v>67.989999999999995</v>
      </c>
      <c r="Q79" s="36">
        <v>22.04</v>
      </c>
      <c r="R79" s="38">
        <v>0</v>
      </c>
      <c r="S79" s="38">
        <v>0</v>
      </c>
      <c r="T79" s="37">
        <f>SUMPRODUCT(LTA!J79:AN79,LTA!J$101:AN$101,LTA!J$104:AN$104)</f>
        <v>34.450000000000003</v>
      </c>
      <c r="U79" s="37">
        <f>SUMPRODUCT(LTA!J79:AN79,LTA!J$102:AN$102,LTA!J$104:AN$104)</f>
        <v>115.06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19.36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10.049315256449169</v>
      </c>
      <c r="AD79">
        <f t="shared" si="4"/>
        <v>883.40020378624729</v>
      </c>
      <c r="AE79">
        <f>'IDT-1'!C79</f>
        <v>0</v>
      </c>
      <c r="AF79" s="24"/>
      <c r="AG79">
        <f t="shared" si="5"/>
        <v>883.40020378624729</v>
      </c>
      <c r="AI79" s="34">
        <f>PXIL!I79</f>
        <v>0</v>
      </c>
      <c r="AJ79" s="34">
        <f>PXIL!O79</f>
        <v>0</v>
      </c>
      <c r="AK79" s="34">
        <f>RTM_IEX!I79</f>
        <v>28.09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3.06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5.5058799999999994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-0.80999999999999994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733.21668879127765</v>
      </c>
      <c r="P80" s="36">
        <v>67.989999999999995</v>
      </c>
      <c r="Q80" s="36">
        <v>22.04</v>
      </c>
      <c r="R80" s="38">
        <v>0</v>
      </c>
      <c r="S80" s="38">
        <v>0</v>
      </c>
      <c r="T80" s="37">
        <f>SUMPRODUCT(LTA!J80:AN80,LTA!J$101:AN$101,LTA!J$104:AN$104)</f>
        <v>34.44</v>
      </c>
      <c r="U80" s="37">
        <f>SUMPRODUCT(LTA!J80:AN80,LTA!J$102:AN$102,LTA!J$104:AN$104)</f>
        <v>113.94000000000001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26.17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10.025652874337251</v>
      </c>
      <c r="AD80">
        <f t="shared" si="4"/>
        <v>880.60691591694047</v>
      </c>
      <c r="AE80">
        <f>'IDT-1'!C80</f>
        <v>0</v>
      </c>
      <c r="AF80" s="24"/>
      <c r="AG80">
        <f t="shared" si="5"/>
        <v>880.60691591694047</v>
      </c>
      <c r="AI80" s="34">
        <f>PXIL!I80</f>
        <v>0</v>
      </c>
      <c r="AJ80" s="34">
        <f>PXIL!O80</f>
        <v>0</v>
      </c>
      <c r="AK80" s="34">
        <f>RTM_IEX!I80</f>
        <v>34.159999999999997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3.98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5.5058799999999994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-1.26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740.35874463698553</v>
      </c>
      <c r="P81" s="36">
        <v>67.989999999999995</v>
      </c>
      <c r="Q81" s="36">
        <v>22.04</v>
      </c>
      <c r="R81" s="38">
        <v>0</v>
      </c>
      <c r="S81" s="38">
        <v>0</v>
      </c>
      <c r="T81" s="37">
        <f>SUMPRODUCT(LTA!J81:AN81,LTA!J$101:AN$101,LTA!J$104:AN$104)</f>
        <v>26.24</v>
      </c>
      <c r="U81" s="37">
        <f>SUMPRODUCT(LTA!J81:AN81,LTA!J$102:AN$102,LTA!J$104:AN$104)</f>
        <v>112.94000000000001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32.01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9.9655581644173985</v>
      </c>
      <c r="AD81">
        <f t="shared" si="4"/>
        <v>872.6090664725682</v>
      </c>
      <c r="AE81">
        <f>'IDT-1'!C81</f>
        <v>0</v>
      </c>
      <c r="AF81" s="24"/>
      <c r="AG81">
        <f t="shared" si="5"/>
        <v>872.6090664725682</v>
      </c>
      <c r="AI81" s="34">
        <f>PXIL!I81</f>
        <v>0</v>
      </c>
      <c r="AJ81" s="34">
        <f>PXIL!O81</f>
        <v>0</v>
      </c>
      <c r="AK81" s="34">
        <f>RTM_IEX!I81</f>
        <v>22.42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4.33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5.5058799999999994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-1.26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736.19355399698554</v>
      </c>
      <c r="P82" s="36">
        <v>67.989999999999995</v>
      </c>
      <c r="Q82" s="36">
        <v>22.04</v>
      </c>
      <c r="R82" s="38">
        <v>0</v>
      </c>
      <c r="S82" s="38">
        <v>0</v>
      </c>
      <c r="T82" s="37">
        <f>SUMPRODUCT(LTA!J82:AN82,LTA!J$101:AN$101,LTA!J$104:AN$104)</f>
        <v>25.75</v>
      </c>
      <c r="U82" s="37">
        <f>SUMPRODUCT(LTA!J82:AN82,LTA!J$102:AN$102,LTA!J$104:AN$104)</f>
        <v>111.74000000000001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29.89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9.7054505630413992</v>
      </c>
      <c r="AD82">
        <f t="shared" si="4"/>
        <v>841.90398343394418</v>
      </c>
      <c r="AE82">
        <f>'IDT-1'!C82</f>
        <v>0</v>
      </c>
      <c r="AF82" s="24"/>
      <c r="AG82">
        <f t="shared" si="5"/>
        <v>841.90398343394418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3.76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5.5058799999999994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-1.26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728.10120999698563</v>
      </c>
      <c r="P83" s="36">
        <v>67.989999999999995</v>
      </c>
      <c r="Q83" s="36">
        <v>22.04</v>
      </c>
      <c r="R83" s="38">
        <v>0</v>
      </c>
      <c r="S83" s="38">
        <v>0</v>
      </c>
      <c r="T83" s="37">
        <f>SUMPRODUCT(LTA!J83:AN83,LTA!J$101:AN$101,LTA!J$104:AN$104)</f>
        <v>25.32</v>
      </c>
      <c r="U83" s="37">
        <f>SUMPRODUCT(LTA!J83:AN83,LTA!J$102:AN$102,LTA!J$104:AN$104)</f>
        <v>111.28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9.1609734034938395</v>
      </c>
      <c r="AD83">
        <f t="shared" si="4"/>
        <v>821.81611659349187</v>
      </c>
      <c r="AE83">
        <f>'IDT-1'!C83</f>
        <v>0</v>
      </c>
      <c r="AF83" s="24"/>
      <c r="AG83">
        <f t="shared" si="5"/>
        <v>821.81611659349187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-78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5.5058799999999994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-1.26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727.69867922764092</v>
      </c>
      <c r="P84" s="36">
        <v>67.989999999999995</v>
      </c>
      <c r="Q84" s="36">
        <v>22.04</v>
      </c>
      <c r="R84" s="38">
        <v>0</v>
      </c>
      <c r="S84" s="38">
        <v>0</v>
      </c>
      <c r="T84" s="37">
        <f>SUMPRODUCT(LTA!J84:AN84,LTA!J$101:AN$101,LTA!J$104:AN$104)</f>
        <v>24.86</v>
      </c>
      <c r="U84" s="37">
        <f>SUMPRODUCT(LTA!J84:AN84,LTA!J$102:AN$102,LTA!J$104:AN$104)</f>
        <v>111.12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9.1947399336557893</v>
      </c>
      <c r="AD84">
        <f t="shared" si="4"/>
        <v>815.75981929398506</v>
      </c>
      <c r="AE84">
        <f>'IDT-1'!C84</f>
        <v>-5</v>
      </c>
      <c r="AF84" s="24"/>
      <c r="AG84">
        <f t="shared" si="5"/>
        <v>810.75981929398506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-83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5.5058799999999994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-1.26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725.50397232605121</v>
      </c>
      <c r="P85" s="36">
        <v>67.989999999999995</v>
      </c>
      <c r="Q85" s="36">
        <v>22.04</v>
      </c>
      <c r="R85" s="38">
        <v>0</v>
      </c>
      <c r="S85" s="38">
        <v>0</v>
      </c>
      <c r="T85" s="37">
        <f>SUMPRODUCT(LTA!J85:AN85,LTA!J$101:AN$101,LTA!J$104:AN$104)</f>
        <v>34.08</v>
      </c>
      <c r="U85" s="37">
        <f>SUMPRODUCT(LTA!J85:AN85,LTA!J$102:AN$102,LTA!J$104:AN$104)</f>
        <v>110.94000000000001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8.8117401939882072</v>
      </c>
      <c r="AD85">
        <f t="shared" si="4"/>
        <v>874.98811213206318</v>
      </c>
      <c r="AE85">
        <f>'IDT-1'!C85</f>
        <v>-40</v>
      </c>
      <c r="AF85" s="24"/>
      <c r="AG85">
        <f t="shared" si="5"/>
        <v>834.98811213206318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-31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5.5058799999999994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-1.26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725.50397232605121</v>
      </c>
      <c r="P86" s="36">
        <v>67.989999999999995</v>
      </c>
      <c r="Q86" s="36">
        <v>22.04</v>
      </c>
      <c r="R86" s="38">
        <v>0</v>
      </c>
      <c r="S86" s="38">
        <v>0</v>
      </c>
      <c r="T86" s="37">
        <f>SUMPRODUCT(LTA!J86:AN86,LTA!J$101:AN$101,LTA!J$104:AN$104)</f>
        <v>34.22</v>
      </c>
      <c r="U86" s="37">
        <f>SUMPRODUCT(LTA!J86:AN86,LTA!J$102:AN$102,LTA!J$104:AN$104)</f>
        <v>110.78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8.8285145094379818</v>
      </c>
      <c r="AD86">
        <f t="shared" si="4"/>
        <v>872.9513378166132</v>
      </c>
      <c r="AE86">
        <f>'IDT-1'!C86</f>
        <v>-50</v>
      </c>
      <c r="AF86" s="24"/>
      <c r="AG86">
        <f t="shared" si="5"/>
        <v>822.9513378166132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-33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5.5058799999999994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-1.26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725.18892838153533</v>
      </c>
      <c r="P87" s="36">
        <v>67.989999999999995</v>
      </c>
      <c r="Q87" s="36">
        <v>22.04</v>
      </c>
      <c r="R87" s="38">
        <v>0</v>
      </c>
      <c r="S87" s="38">
        <v>0</v>
      </c>
      <c r="T87" s="37">
        <f>SUMPRODUCT(LTA!J87:AN87,LTA!J$101:AN$101,LTA!J$104:AN$104)</f>
        <v>34.35</v>
      </c>
      <c r="U87" s="37">
        <f>SUMPRODUCT(LTA!J87:AN87,LTA!J$102:AN$102,LTA!J$104:AN$104)</f>
        <v>110.62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8.6646641435311551</v>
      </c>
      <c r="AD87">
        <f t="shared" si="4"/>
        <v>891.77014423800415</v>
      </c>
      <c r="AE87">
        <f>'IDT-1'!C87</f>
        <v>-80</v>
      </c>
      <c r="AF87" s="24"/>
      <c r="AG87">
        <f t="shared" si="5"/>
        <v>811.77014423800415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-14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5.5058799999999994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-1.26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725.18892838153533</v>
      </c>
      <c r="P88" s="36">
        <v>67.989999999999995</v>
      </c>
      <c r="Q88" s="36">
        <v>22.04</v>
      </c>
      <c r="R88" s="38">
        <v>0</v>
      </c>
      <c r="S88" s="38">
        <v>0</v>
      </c>
      <c r="T88" s="37">
        <f>SUMPRODUCT(LTA!J88:AN88,LTA!J$101:AN$101,LTA!J$104:AN$104)</f>
        <v>34.39</v>
      </c>
      <c r="U88" s="37">
        <f>SUMPRODUCT(LTA!J88:AN88,LTA!J$102:AN$102,LTA!J$104:AN$104)</f>
        <v>110.44000000000001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8.6211323549067131</v>
      </c>
      <c r="AD88">
        <f t="shared" si="4"/>
        <v>896.67367602662853</v>
      </c>
      <c r="AE88">
        <f>'IDT-1'!C88</f>
        <v>-90</v>
      </c>
      <c r="AF88" s="24"/>
      <c r="AG88">
        <f t="shared" si="5"/>
        <v>806.67367602662853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-9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5.5058799999999994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-1.26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718.45818477953935</v>
      </c>
      <c r="P89" s="36">
        <v>67.989999999999995</v>
      </c>
      <c r="Q89" s="36">
        <v>22.04</v>
      </c>
      <c r="R89" s="38">
        <v>0</v>
      </c>
      <c r="S89" s="38">
        <v>0</v>
      </c>
      <c r="T89" s="37">
        <f>SUMPRODUCT(LTA!J89:AN89,LTA!J$101:AN$101,LTA!J$104:AN$104)</f>
        <v>34.78</v>
      </c>
      <c r="U89" s="37">
        <f>SUMPRODUCT(LTA!J89:AN89,LTA!J$102:AN$102,LTA!J$104:AN$104)</f>
        <v>110.24000000000001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8.7440844208726158</v>
      </c>
      <c r="AD89">
        <f t="shared" si="4"/>
        <v>869.00998035866667</v>
      </c>
      <c r="AE89">
        <f>'IDT-1'!C89</f>
        <v>-100</v>
      </c>
      <c r="AF89" s="24"/>
      <c r="AG89">
        <f t="shared" si="5"/>
        <v>769.00998035866667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5.5058799999999994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-1.26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704.01815625442043</v>
      </c>
      <c r="P90" s="36">
        <v>67.989999999999995</v>
      </c>
      <c r="Q90" s="36">
        <v>22.04</v>
      </c>
      <c r="R90" s="38">
        <v>0</v>
      </c>
      <c r="S90" s="38">
        <v>0</v>
      </c>
      <c r="T90" s="37">
        <f>SUMPRODUCT(LTA!J90:AN90,LTA!J$101:AN$101,LTA!J$104:AN$104)</f>
        <v>34.65</v>
      </c>
      <c r="U90" s="37">
        <f>SUMPRODUCT(LTA!J90:AN90,LTA!J$102:AN$102,LTA!J$104:AN$104)</f>
        <v>110.09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8.3663014495149461</v>
      </c>
      <c r="AD90">
        <f t="shared" si="4"/>
        <v>884.66773480490554</v>
      </c>
      <c r="AE90">
        <f>'IDT-1'!C90</f>
        <v>-115</v>
      </c>
      <c r="AF90" s="24"/>
      <c r="AG90">
        <f t="shared" si="5"/>
        <v>769.66773480490554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5.5058799999999994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-1.26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646.49264066633043</v>
      </c>
      <c r="P91" s="36">
        <v>67.989999999999995</v>
      </c>
      <c r="Q91" s="36">
        <v>22.04</v>
      </c>
      <c r="R91" s="38">
        <v>0</v>
      </c>
      <c r="S91" s="38">
        <v>0</v>
      </c>
      <c r="T91" s="37">
        <f>SUMPRODUCT(LTA!J91:AN91,LTA!J$101:AN$101,LTA!J$104:AN$104)</f>
        <v>44.54</v>
      </c>
      <c r="U91" s="37">
        <f>SUMPRODUCT(LTA!J91:AN91,LTA!J$102:AN$102,LTA!J$104:AN$104)</f>
        <v>110.07000000000001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</v>
      </c>
      <c r="AA91" s="75">
        <f>STOA!I91</f>
        <v>0</v>
      </c>
      <c r="AB91" s="75">
        <f>-STOA!O91</f>
        <v>-75.489999999999995</v>
      </c>
      <c r="AC91">
        <f t="shared" si="3"/>
        <v>8.6224251306766426</v>
      </c>
      <c r="AD91">
        <f t="shared" si="4"/>
        <v>759.26609553565379</v>
      </c>
      <c r="AE91">
        <f>'IDT-1'!C91</f>
        <v>-10</v>
      </c>
      <c r="AF91" s="24"/>
      <c r="AG91">
        <f t="shared" si="5"/>
        <v>749.26609553565379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5.5058799999999994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-1.26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624.54555936319628</v>
      </c>
      <c r="P92" s="36">
        <v>67.989999999999995</v>
      </c>
      <c r="Q92" s="36">
        <v>22.04</v>
      </c>
      <c r="R92" s="38">
        <v>0</v>
      </c>
      <c r="S92" s="38">
        <v>0</v>
      </c>
      <c r="T92" s="37">
        <f>SUMPRODUCT(LTA!J92:AN92,LTA!J$101:AN$101,LTA!J$104:AN$104)</f>
        <v>44.53</v>
      </c>
      <c r="U92" s="37">
        <f>SUMPRODUCT(LTA!J92:AN92,LTA!J$102:AN$102,LTA!J$104:AN$104)</f>
        <v>109.94000000000001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</v>
      </c>
      <c r="AA92" s="75">
        <f>STOA!I92</f>
        <v>0</v>
      </c>
      <c r="AB92" s="75">
        <f>-STOA!O92</f>
        <v>-75.489999999999995</v>
      </c>
      <c r="AC92">
        <f t="shared" si="3"/>
        <v>8.2928839664072029</v>
      </c>
      <c r="AD92">
        <f t="shared" si="4"/>
        <v>754.50855539678912</v>
      </c>
      <c r="AE92">
        <f>'IDT-1'!C92</f>
        <v>-30</v>
      </c>
      <c r="AF92" s="24"/>
      <c r="AG92">
        <f t="shared" si="5"/>
        <v>724.50855539678912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5.5058799999999994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-1.26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624.6811352369723</v>
      </c>
      <c r="P93" s="36">
        <v>67.989999999999995</v>
      </c>
      <c r="Q93" s="36">
        <v>22.04</v>
      </c>
      <c r="R93" s="38">
        <v>0</v>
      </c>
      <c r="S93" s="38">
        <v>0</v>
      </c>
      <c r="T93" s="37">
        <f>SUMPRODUCT(LTA!J93:AN93,LTA!J$101:AN$101,LTA!J$104:AN$104)</f>
        <v>44.07</v>
      </c>
      <c r="U93" s="37">
        <f>SUMPRODUCT(LTA!J93:AN93,LTA!J$102:AN$102,LTA!J$104:AN$104)</f>
        <v>113.52000000000001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-17</v>
      </c>
      <c r="AA93" s="75">
        <f>STOA!I93</f>
        <v>0</v>
      </c>
      <c r="AB93" s="75">
        <f>-STOA!O93</f>
        <v>-75.489999999999995</v>
      </c>
      <c r="AC93">
        <f t="shared" si="3"/>
        <v>8.2948173305722523</v>
      </c>
      <c r="AD93">
        <f t="shared" si="4"/>
        <v>760.76219790639993</v>
      </c>
      <c r="AE93">
        <f>'IDT-1'!C93</f>
        <v>-45</v>
      </c>
      <c r="AF93" s="24"/>
      <c r="AG93">
        <f t="shared" si="5"/>
        <v>715.76219790639993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5.5058799999999994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-1.26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617.58105661564502</v>
      </c>
      <c r="P94" s="36">
        <v>48.099999999999994</v>
      </c>
      <c r="Q94" s="36">
        <v>11.54</v>
      </c>
      <c r="R94" s="38">
        <v>0</v>
      </c>
      <c r="S94" s="38">
        <v>0</v>
      </c>
      <c r="T94" s="37">
        <f>SUMPRODUCT(LTA!J94:AN94,LTA!J$101:AN$101,LTA!J$104:AN$104)</f>
        <v>43.07</v>
      </c>
      <c r="U94" s="37">
        <f>SUMPRODUCT(LTA!J94:AN94,LTA!J$102:AN$102,LTA!J$104:AN$104)</f>
        <v>84.449999999999989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-60</v>
      </c>
      <c r="AA94" s="75">
        <f>STOA!I94</f>
        <v>0</v>
      </c>
      <c r="AB94" s="75">
        <f>-STOA!O94</f>
        <v>-75.489999999999995</v>
      </c>
      <c r="AC94">
        <f t="shared" si="3"/>
        <v>7.9645050864499991</v>
      </c>
      <c r="AD94">
        <f t="shared" si="4"/>
        <v>665.53243152919515</v>
      </c>
      <c r="AE94">
        <f>'IDT-1'!C94</f>
        <v>-18</v>
      </c>
      <c r="AF94" s="24"/>
      <c r="AG94">
        <f t="shared" si="5"/>
        <v>647.53243152919515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5.5058799999999994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-1.26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617.58020787751752</v>
      </c>
      <c r="P95" s="36">
        <v>35.589999999999996</v>
      </c>
      <c r="Q95" s="36">
        <v>11.54</v>
      </c>
      <c r="R95" s="38">
        <v>0</v>
      </c>
      <c r="S95" s="38">
        <v>0</v>
      </c>
      <c r="T95" s="37">
        <f>SUMPRODUCT(LTA!J95:AN95,LTA!J$101:AN$101,LTA!J$104:AN$104)</f>
        <v>41.59</v>
      </c>
      <c r="U95" s="37">
        <f>SUMPRODUCT(LTA!J95:AN95,LTA!J$102:AN$102,LTA!J$104:AN$104)</f>
        <v>65.16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-48</v>
      </c>
      <c r="AA95" s="75">
        <f>STOA!I95</f>
        <v>0</v>
      </c>
      <c r="AB95" s="75">
        <f>-STOA!O95</f>
        <v>-75.489999999999995</v>
      </c>
      <c r="AC95">
        <f t="shared" si="3"/>
        <v>7.583292064351058</v>
      </c>
      <c r="AD95">
        <f>SUM(B95:AB95,AI95:AT95)-AC95</f>
        <v>644.63279581316635</v>
      </c>
      <c r="AE95">
        <f>'IDT-1'!C95</f>
        <v>0</v>
      </c>
      <c r="AF95" s="24"/>
      <c r="AG95">
        <f t="shared" si="5"/>
        <v>644.63279581316635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5.5058799999999994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-1.26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619.81450175192037</v>
      </c>
      <c r="P96" s="36">
        <v>35.589999999999996</v>
      </c>
      <c r="Q96" s="36">
        <v>11.54</v>
      </c>
      <c r="R96" s="38">
        <v>0</v>
      </c>
      <c r="S96" s="38">
        <v>0</v>
      </c>
      <c r="T96" s="37">
        <f>SUMPRODUCT(LTA!J96:AN96,LTA!J$101:AN$101,LTA!J$104:AN$104)</f>
        <v>39.58</v>
      </c>
      <c r="U96" s="37">
        <f>SUMPRODUCT(LTA!J96:AN96,LTA!J$102:AN$102,LTA!J$104:AN$104)</f>
        <v>64.83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-78</v>
      </c>
      <c r="AA96" s="75">
        <f>STOA!I96</f>
        <v>0</v>
      </c>
      <c r="AB96" s="75">
        <f>-STOA!O96</f>
        <v>-75.489999999999995</v>
      </c>
      <c r="AC96">
        <f t="shared" si="3"/>
        <v>7.8365388646427148</v>
      </c>
      <c r="AD96">
        <f t="shared" si="4"/>
        <v>614.27384288727774</v>
      </c>
      <c r="AE96">
        <f>'IDT-1'!C96</f>
        <v>0</v>
      </c>
      <c r="AF96" s="24"/>
      <c r="AG96">
        <f t="shared" si="5"/>
        <v>614.27384288727774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5.5058799999999994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-1.26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618.25768740083356</v>
      </c>
      <c r="P97" s="36">
        <v>35.590000000000003</v>
      </c>
      <c r="Q97" s="36">
        <v>11.54</v>
      </c>
      <c r="R97" s="38">
        <v>0</v>
      </c>
      <c r="S97" s="38">
        <v>0</v>
      </c>
      <c r="T97" s="37">
        <f>SUMPRODUCT(LTA!J97:AN97,LTA!J$101:AN$101,LTA!J$104:AN$104)</f>
        <v>38.090000000000003</v>
      </c>
      <c r="U97" s="37">
        <f>SUMPRODUCT(LTA!J97:AN97,LTA!J$102:AN$102,LTA!J$104:AN$104)</f>
        <v>64.23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-113</v>
      </c>
      <c r="AA97" s="75">
        <f>STOA!I97</f>
        <v>0</v>
      </c>
      <c r="AB97" s="75">
        <f>-STOA!O97</f>
        <v>-75.489999999999995</v>
      </c>
      <c r="AC97">
        <f t="shared" si="3"/>
        <v>8.2294635103380376</v>
      </c>
      <c r="AD97">
        <f t="shared" si="4"/>
        <v>560.23410389049559</v>
      </c>
      <c r="AE97">
        <f>'IDT-1'!C97</f>
        <v>0</v>
      </c>
      <c r="AF97" s="24"/>
      <c r="AG97">
        <f t="shared" si="5"/>
        <v>560.23410389049559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5.5058799999999994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-1.26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618.25642460365168</v>
      </c>
      <c r="P98" s="36">
        <v>35.589999999999996</v>
      </c>
      <c r="Q98" s="36">
        <v>11.54</v>
      </c>
      <c r="R98" s="38">
        <v>0</v>
      </c>
      <c r="S98" s="38">
        <v>0</v>
      </c>
      <c r="T98" s="37">
        <f>SUMPRODUCT(LTA!J98:AN98,LTA!J$101:AN$101,LTA!J$104:AN$104)</f>
        <v>37.299999999999997</v>
      </c>
      <c r="U98" s="37">
        <f>SUMPRODUCT(LTA!J98:AN98,LTA!J$102:AN$102,LTA!J$104:AN$104)</f>
        <v>63.519999999999996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-143</v>
      </c>
      <c r="AA98" s="75">
        <f>STOA!I98</f>
        <v>0</v>
      </c>
      <c r="AB98" s="75">
        <f>-STOA!O98</f>
        <v>-75.489999999999995</v>
      </c>
      <c r="AC98">
        <f t="shared" si="3"/>
        <v>8.470987634588381</v>
      </c>
      <c r="AD98">
        <f t="shared" si="4"/>
        <v>528.49131696906329</v>
      </c>
      <c r="AE98">
        <f>'IDT-1'!C98</f>
        <v>0</v>
      </c>
      <c r="AF98" s="24"/>
      <c r="AG98">
        <f t="shared" si="5"/>
        <v>528.49131696906329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0.12654191999999997</v>
      </c>
      <c r="E99">
        <f t="shared" si="6"/>
        <v>0</v>
      </c>
      <c r="F99">
        <f t="shared" si="6"/>
        <v>0</v>
      </c>
      <c r="G99">
        <f t="shared" si="6"/>
        <v>7.4709035409129135E-3</v>
      </c>
      <c r="H99">
        <f t="shared" si="6"/>
        <v>0</v>
      </c>
      <c r="I99">
        <f t="shared" si="6"/>
        <v>0.24426000000000006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16.182596598107136</v>
      </c>
      <c r="P99" s="36">
        <f t="shared" si="6"/>
        <v>1.4081012163202951</v>
      </c>
      <c r="Q99" s="36">
        <f t="shared" si="6"/>
        <v>0.43445999999999946</v>
      </c>
      <c r="R99" s="38">
        <f t="shared" si="6"/>
        <v>0.24931066411774935</v>
      </c>
      <c r="S99" s="38">
        <f t="shared" si="6"/>
        <v>0</v>
      </c>
      <c r="T99" s="37">
        <f t="shared" si="6"/>
        <v>2.1180199999999991</v>
      </c>
      <c r="U99" s="37">
        <f t="shared" si="6"/>
        <v>2.2752999999999992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9.9557500000000007E-2</v>
      </c>
      <c r="Z99" s="34">
        <f t="shared" si="6"/>
        <v>-1.6825000000000001</v>
      </c>
      <c r="AA99" s="75">
        <f t="shared" si="6"/>
        <v>0</v>
      </c>
      <c r="AB99" s="75">
        <f t="shared" si="6"/>
        <v>-2.6539199999999998</v>
      </c>
      <c r="AC99">
        <f t="shared" si="6"/>
        <v>0.23912941045224695</v>
      </c>
      <c r="AD99">
        <f t="shared" si="6"/>
        <v>17.934419391633863</v>
      </c>
      <c r="AE99">
        <f t="shared" si="6"/>
        <v>-0.18293450000000003</v>
      </c>
      <c r="AG99">
        <f t="shared" si="6"/>
        <v>17.751484891633865</v>
      </c>
      <c r="AI99">
        <f t="shared" si="6"/>
        <v>0</v>
      </c>
      <c r="AJ99">
        <f t="shared" si="6"/>
        <v>0</v>
      </c>
      <c r="AK99">
        <f t="shared" si="6"/>
        <v>9.1964999999999991E-2</v>
      </c>
      <c r="AL99">
        <f t="shared" si="6"/>
        <v>-0.78125</v>
      </c>
      <c r="AM99">
        <f t="shared" si="6"/>
        <v>0</v>
      </c>
      <c r="AN99">
        <f t="shared" si="6"/>
        <v>0</v>
      </c>
      <c r="AO99">
        <f t="shared" si="6"/>
        <v>5.3634999999999995E-2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45322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6.4693499999999995</v>
      </c>
      <c r="E3">
        <f>GT_NG!T3</f>
        <v>0</v>
      </c>
      <c r="F3">
        <f>GT_Spot!T3</f>
        <v>0</v>
      </c>
      <c r="G3">
        <f>PPCL_NG!T3</f>
        <v>0.54</v>
      </c>
      <c r="H3">
        <f>PPCL_Spot!T3</f>
        <v>0</v>
      </c>
      <c r="I3">
        <f>Bawana_NG!T3</f>
        <v>56.56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393.45740012536641</v>
      </c>
      <c r="P3" s="36">
        <v>38.479999999999997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354.53999999999996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-54</v>
      </c>
      <c r="AA3" s="75">
        <f>STOA!J3</f>
        <v>1.38</v>
      </c>
      <c r="AB3" s="75">
        <f>-STOA!P3</f>
        <v>0</v>
      </c>
      <c r="AC3">
        <f>SUMIF(B3:AB3,"&gt;0")*$AC$2-SUMIF(B3:AB3,"&lt;0")*($AC$2/(1-$AC$2))+SUMIF(AI3:AR3,"&gt;0")*$AC$2-SUMIF(AI3:AR3,"&lt;0")*($AC$2/(1-$AC$2))</f>
        <v>7.9705977385682036</v>
      </c>
      <c r="AD3">
        <f>SUM(B3:AB3,AI3:AT3)-AC3</f>
        <v>762.15615238679811</v>
      </c>
      <c r="AE3">
        <f>'IDT-1'!F3</f>
        <v>0</v>
      </c>
      <c r="AF3" s="24"/>
      <c r="AG3">
        <f>SUM(AD3:AF3)</f>
        <v>762.15615238679811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6.4693499999999995</v>
      </c>
      <c r="E4">
        <f>GT_NG!T4</f>
        <v>0</v>
      </c>
      <c r="F4">
        <f>GT_Spot!T4</f>
        <v>0</v>
      </c>
      <c r="G4">
        <f>PPCL_NG!T4</f>
        <v>0.54</v>
      </c>
      <c r="H4">
        <f>PPCL_Spot!T4</f>
        <v>0</v>
      </c>
      <c r="I4">
        <f>Bawana_NG!T4</f>
        <v>56.56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393.69062562420646</v>
      </c>
      <c r="P4" s="36">
        <v>38.482247269754133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353.95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-84</v>
      </c>
      <c r="AA4" s="75">
        <f>STOA!J4</f>
        <v>1.38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8.2217544415710666</v>
      </c>
      <c r="AD4">
        <f t="shared" ref="AD4:AD67" si="1">SUM(B4:AB4,AI4:AT4)-AC4</f>
        <v>731.5504684523894</v>
      </c>
      <c r="AE4">
        <f>'IDT-1'!F4</f>
        <v>0</v>
      </c>
      <c r="AF4" s="24"/>
      <c r="AG4">
        <f t="shared" ref="AG4:AG67" si="2">SUM(AD4:AF4)</f>
        <v>731.5504684523894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6.4693499999999995</v>
      </c>
      <c r="E5">
        <f>GT_NG!T5</f>
        <v>0</v>
      </c>
      <c r="F5">
        <f>GT_Spot!T5</f>
        <v>0</v>
      </c>
      <c r="G5">
        <f>PPCL_NG!T5</f>
        <v>0.54</v>
      </c>
      <c r="H5">
        <f>PPCL_Spot!T5</f>
        <v>0</v>
      </c>
      <c r="I5">
        <f>Bawana_NG!T5</f>
        <v>56.56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402.2308856337267</v>
      </c>
      <c r="P5" s="36">
        <v>38.482772534044244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357.70999999999992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-110</v>
      </c>
      <c r="AA5" s="75">
        <f>STOA!J5</f>
        <v>1.38</v>
      </c>
      <c r="AB5" s="75">
        <f>-STOA!P5</f>
        <v>0</v>
      </c>
      <c r="AC5">
        <f t="shared" si="0"/>
        <v>8.5453311387181898</v>
      </c>
      <c r="AD5">
        <f t="shared" si="1"/>
        <v>717.5276770290526</v>
      </c>
      <c r="AE5">
        <f>'IDT-1'!F5</f>
        <v>0</v>
      </c>
      <c r="AF5" s="24"/>
      <c r="AG5">
        <f t="shared" si="2"/>
        <v>717.5276770290526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6.4693499999999995</v>
      </c>
      <c r="E6">
        <f>GT_NG!T6</f>
        <v>0</v>
      </c>
      <c r="F6">
        <f>GT_Spot!T6</f>
        <v>0</v>
      </c>
      <c r="G6">
        <f>PPCL_NG!T6</f>
        <v>0.54</v>
      </c>
      <c r="H6">
        <f>PPCL_Spot!T6</f>
        <v>0</v>
      </c>
      <c r="I6">
        <f>Bawana_NG!T6</f>
        <v>56.56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415.23471229529895</v>
      </c>
      <c r="P6" s="36">
        <v>38.482772534044244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357.34999999999997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-134</v>
      </c>
      <c r="AA6" s="75">
        <f>STOA!J6</f>
        <v>1.38</v>
      </c>
      <c r="AB6" s="75">
        <f>-STOA!P6</f>
        <v>0</v>
      </c>
      <c r="AC6">
        <f t="shared" si="0"/>
        <v>9.0666260111949608</v>
      </c>
      <c r="AD6">
        <f t="shared" si="1"/>
        <v>680.65020881814814</v>
      </c>
      <c r="AE6">
        <f>'IDT-1'!F6</f>
        <v>0</v>
      </c>
      <c r="AF6" s="24"/>
      <c r="AG6">
        <f t="shared" si="2"/>
        <v>680.65020881814814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6.4693499999999995</v>
      </c>
      <c r="E7">
        <f>GT_NG!T7</f>
        <v>0</v>
      </c>
      <c r="F7">
        <f>GT_Spot!T7</f>
        <v>0</v>
      </c>
      <c r="G7">
        <f>PPCL_NG!T7</f>
        <v>0.54</v>
      </c>
      <c r="H7">
        <f>PPCL_Spot!T7</f>
        <v>0</v>
      </c>
      <c r="I7">
        <f>Bawana_NG!T7</f>
        <v>56.56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408.06550149842116</v>
      </c>
      <c r="P7" s="36">
        <v>24.051933901576071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317.30999999999995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-18</v>
      </c>
      <c r="AA7" s="75">
        <f>STOA!J7</f>
        <v>1.29</v>
      </c>
      <c r="AB7" s="75">
        <f>-STOA!P7</f>
        <v>0</v>
      </c>
      <c r="AC7">
        <f t="shared" si="0"/>
        <v>8.0313529747702219</v>
      </c>
      <c r="AD7">
        <f t="shared" si="1"/>
        <v>680.95543242522695</v>
      </c>
      <c r="AE7">
        <f>'IDT-1'!F7</f>
        <v>0</v>
      </c>
      <c r="AF7" s="24"/>
      <c r="AG7">
        <f t="shared" si="2"/>
        <v>680.95543242522695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-115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6.4693499999999995</v>
      </c>
      <c r="E8">
        <f>GT_NG!T8</f>
        <v>0</v>
      </c>
      <c r="F8">
        <f>GT_Spot!T8</f>
        <v>0</v>
      </c>
      <c r="G8">
        <f>PPCL_NG!T8</f>
        <v>0.54</v>
      </c>
      <c r="H8">
        <f>PPCL_Spot!T8</f>
        <v>0</v>
      </c>
      <c r="I8">
        <f>Bawana_NG!T8</f>
        <v>56.56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406.75835499115999</v>
      </c>
      <c r="P8" s="36">
        <v>24.051933901576071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278.42999999999989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-34</v>
      </c>
      <c r="AA8" s="75">
        <f>STOA!J8</f>
        <v>1.29</v>
      </c>
      <c r="AB8" s="75">
        <f>-STOA!P8</f>
        <v>0</v>
      </c>
      <c r="AC8">
        <f t="shared" si="0"/>
        <v>7.4904731587118887</v>
      </c>
      <c r="AD8">
        <f t="shared" si="1"/>
        <v>665.30916573402396</v>
      </c>
      <c r="AE8">
        <f>'IDT-1'!F8</f>
        <v>0</v>
      </c>
      <c r="AF8" s="24"/>
      <c r="AG8">
        <f t="shared" si="2"/>
        <v>665.30916573402396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6.4693499999999995</v>
      </c>
      <c r="E9">
        <f>GT_NG!T9</f>
        <v>0</v>
      </c>
      <c r="F9">
        <f>GT_Spot!T9</f>
        <v>0</v>
      </c>
      <c r="G9">
        <f>PPCL_NG!T9</f>
        <v>0.54</v>
      </c>
      <c r="H9">
        <f>PPCL_Spot!T9</f>
        <v>0</v>
      </c>
      <c r="I9">
        <f>Bawana_NG!T9</f>
        <v>56.56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407.4862938599598</v>
      </c>
      <c r="P9" s="36">
        <v>24.051933901576071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234.44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-48</v>
      </c>
      <c r="AA9" s="75">
        <f>STOA!J9</f>
        <v>1.29</v>
      </c>
      <c r="AB9" s="75">
        <f>-STOA!P9</f>
        <v>0</v>
      </c>
      <c r="AC9">
        <f t="shared" si="0"/>
        <v>6.7373985898649122</v>
      </c>
      <c r="AD9">
        <f t="shared" si="1"/>
        <v>668.80017917167095</v>
      </c>
      <c r="AE9">
        <f>'IDT-1'!F9</f>
        <v>0</v>
      </c>
      <c r="AF9" s="24"/>
      <c r="AG9">
        <f t="shared" si="2"/>
        <v>668.80017917167095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6.7702499999999999</v>
      </c>
      <c r="E10">
        <f>GT_NG!T10</f>
        <v>0</v>
      </c>
      <c r="F10">
        <f>GT_Spot!T10</f>
        <v>0</v>
      </c>
      <c r="G10">
        <f>PPCL_NG!T10</f>
        <v>0.54</v>
      </c>
      <c r="H10">
        <f>PPCL_Spot!T10</f>
        <v>0</v>
      </c>
      <c r="I10">
        <f>Bawana_NG!T10</f>
        <v>56.56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407.68756163457567</v>
      </c>
      <c r="P10" s="36">
        <v>24.051933901576071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-56</v>
      </c>
      <c r="AA10" s="75">
        <f>STOA!J10</f>
        <v>1.29</v>
      </c>
      <c r="AB10" s="75">
        <f>-STOA!P10</f>
        <v>0</v>
      </c>
      <c r="AC10">
        <f t="shared" si="0"/>
        <v>6.848045849595243</v>
      </c>
      <c r="AD10">
        <f t="shared" si="1"/>
        <v>655.75169968655644</v>
      </c>
      <c r="AE10">
        <f>'IDT-1'!F10</f>
        <v>0</v>
      </c>
      <c r="AF10" s="24"/>
      <c r="AG10">
        <f t="shared" si="2"/>
        <v>655.75169968655644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6.7702499999999999</v>
      </c>
      <c r="E11">
        <f>GT_NG!T11</f>
        <v>0</v>
      </c>
      <c r="F11">
        <f>GT_Spot!T11</f>
        <v>0</v>
      </c>
      <c r="G11">
        <f>PPCL_NG!T11</f>
        <v>0.54</v>
      </c>
      <c r="H11">
        <f>PPCL_Spot!T11</f>
        <v>0</v>
      </c>
      <c r="I11">
        <f>Bawana_NG!T11</f>
        <v>56.56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404.553586668241</v>
      </c>
      <c r="P11" s="36">
        <v>24.051933901576071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233.85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-65</v>
      </c>
      <c r="AA11" s="75">
        <f>STOA!J11</f>
        <v>1.38</v>
      </c>
      <c r="AB11" s="75">
        <f>-STOA!P11</f>
        <v>0</v>
      </c>
      <c r="AC11">
        <f t="shared" si="0"/>
        <v>6.8551010907775884</v>
      </c>
      <c r="AD11">
        <f t="shared" si="1"/>
        <v>648.55066947903947</v>
      </c>
      <c r="AE11">
        <f>'IDT-1'!F11</f>
        <v>0</v>
      </c>
      <c r="AF11" s="24"/>
      <c r="AG11">
        <f t="shared" si="2"/>
        <v>648.55066947903947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6.7702499999999999</v>
      </c>
      <c r="E12">
        <f>GT_NG!T12</f>
        <v>0</v>
      </c>
      <c r="F12">
        <f>GT_Spot!T12</f>
        <v>0</v>
      </c>
      <c r="G12">
        <f>PPCL_NG!T12</f>
        <v>0.54</v>
      </c>
      <c r="H12">
        <f>PPCL_Spot!T12</f>
        <v>0</v>
      </c>
      <c r="I12">
        <f>Bawana_NG!T12</f>
        <v>56.56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405.52257253003654</v>
      </c>
      <c r="P12" s="36">
        <v>24.051933901576071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233.71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-75</v>
      </c>
      <c r="AA12" s="75">
        <f>STOA!J12</f>
        <v>1.38</v>
      </c>
      <c r="AB12" s="75">
        <f>-STOA!P12</f>
        <v>0</v>
      </c>
      <c r="AC12">
        <f t="shared" si="0"/>
        <v>6.9467761492655615</v>
      </c>
      <c r="AD12">
        <f t="shared" si="1"/>
        <v>639.28798028234701</v>
      </c>
      <c r="AE12">
        <f>'IDT-1'!F12</f>
        <v>0</v>
      </c>
      <c r="AF12" s="24"/>
      <c r="AG12">
        <f t="shared" si="2"/>
        <v>639.28798028234701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6.7702499999999999</v>
      </c>
      <c r="E13">
        <f>GT_NG!T13</f>
        <v>0</v>
      </c>
      <c r="F13">
        <f>GT_Spot!T13</f>
        <v>0</v>
      </c>
      <c r="G13">
        <f>PPCL_NG!T13</f>
        <v>0.54</v>
      </c>
      <c r="H13">
        <f>PPCL_Spot!T13</f>
        <v>0</v>
      </c>
      <c r="I13">
        <f>Bawana_NG!T13</f>
        <v>54.38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405.29130793184692</v>
      </c>
      <c r="P13" s="36">
        <v>24.051933901576071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233.54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-84</v>
      </c>
      <c r="AA13" s="75">
        <f>STOA!J13</f>
        <v>1.38</v>
      </c>
      <c r="AB13" s="75">
        <f>-STOA!P13</f>
        <v>0</v>
      </c>
      <c r="AC13">
        <f t="shared" si="0"/>
        <v>7.0013339461647703</v>
      </c>
      <c r="AD13">
        <f t="shared" si="1"/>
        <v>627.65215788725823</v>
      </c>
      <c r="AE13">
        <f>'IDT-1'!F13</f>
        <v>0</v>
      </c>
      <c r="AF13" s="24"/>
      <c r="AG13">
        <f t="shared" si="2"/>
        <v>627.65215788725823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6.7702499999999999</v>
      </c>
      <c r="E14">
        <f>GT_NG!T14</f>
        <v>0</v>
      </c>
      <c r="F14">
        <f>GT_Spot!T14</f>
        <v>0</v>
      </c>
      <c r="G14">
        <f>PPCL_NG!T14</f>
        <v>0.54</v>
      </c>
      <c r="H14">
        <f>PPCL_Spot!T14</f>
        <v>0</v>
      </c>
      <c r="I14">
        <f>Bawana_NG!T14</f>
        <v>54.38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405.2813064761163</v>
      </c>
      <c r="P14" s="36">
        <v>24.051933901576071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233.37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-95</v>
      </c>
      <c r="AA14" s="75">
        <f>STOA!J14</f>
        <v>1.38</v>
      </c>
      <c r="AB14" s="75">
        <f>-STOA!P14</f>
        <v>0</v>
      </c>
      <c r="AC14">
        <f t="shared" si="0"/>
        <v>7.0930046689104138</v>
      </c>
      <c r="AD14">
        <f t="shared" si="1"/>
        <v>616.38048570878198</v>
      </c>
      <c r="AE14">
        <f>'IDT-1'!F14</f>
        <v>0</v>
      </c>
      <c r="AF14" s="24"/>
      <c r="AG14">
        <f t="shared" si="2"/>
        <v>616.38048570878198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6.7702499999999999</v>
      </c>
      <c r="E15">
        <f>GT_NG!T15</f>
        <v>0</v>
      </c>
      <c r="F15">
        <f>GT_Spot!T15</f>
        <v>0</v>
      </c>
      <c r="G15">
        <f>PPCL_NG!T15</f>
        <v>0.54</v>
      </c>
      <c r="H15">
        <f>PPCL_Spot!T15</f>
        <v>0</v>
      </c>
      <c r="I15">
        <f>Bawana_NG!T15</f>
        <v>54.38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405.16502730383695</v>
      </c>
      <c r="P15" s="36">
        <v>24.051933901576071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233.04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-101</v>
      </c>
      <c r="AA15" s="75">
        <f>STOA!J15</f>
        <v>1.29</v>
      </c>
      <c r="AB15" s="75">
        <f>-STOA!P15</f>
        <v>0</v>
      </c>
      <c r="AC15">
        <f t="shared" si="0"/>
        <v>7.1393268702126003</v>
      </c>
      <c r="AD15">
        <f t="shared" si="1"/>
        <v>609.79788433520037</v>
      </c>
      <c r="AE15">
        <f>'IDT-1'!F15</f>
        <v>0</v>
      </c>
      <c r="AF15" s="24"/>
      <c r="AG15">
        <f t="shared" si="2"/>
        <v>609.79788433520037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6.7702499999999999</v>
      </c>
      <c r="E16">
        <f>GT_NG!T16</f>
        <v>0</v>
      </c>
      <c r="F16">
        <f>GT_Spot!T16</f>
        <v>0</v>
      </c>
      <c r="G16">
        <f>PPCL_NG!T16</f>
        <v>0.54</v>
      </c>
      <c r="H16">
        <f>PPCL_Spot!T16</f>
        <v>0</v>
      </c>
      <c r="I16">
        <f>Bawana_NG!T16</f>
        <v>54.38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405.16524526519845</v>
      </c>
      <c r="P16" s="36">
        <v>24.051933901576071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232.87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-99</v>
      </c>
      <c r="AA16" s="75">
        <f>STOA!J16</f>
        <v>1.29</v>
      </c>
      <c r="AB16" s="75">
        <f>-STOA!P16</f>
        <v>0</v>
      </c>
      <c r="AC16">
        <f t="shared" si="0"/>
        <v>7.1209583856382599</v>
      </c>
      <c r="AD16">
        <f t="shared" si="1"/>
        <v>611.64647078113626</v>
      </c>
      <c r="AE16">
        <f>'IDT-1'!F16</f>
        <v>0</v>
      </c>
      <c r="AF16" s="24"/>
      <c r="AG16">
        <f t="shared" si="2"/>
        <v>611.64647078113626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6.7702499999999999</v>
      </c>
      <c r="E17">
        <f>GT_NG!T17</f>
        <v>0</v>
      </c>
      <c r="F17">
        <f>GT_Spot!T17</f>
        <v>0</v>
      </c>
      <c r="G17">
        <f>PPCL_NG!T17</f>
        <v>0.54</v>
      </c>
      <c r="H17">
        <f>PPCL_Spot!T17</f>
        <v>0</v>
      </c>
      <c r="I17">
        <f>Bawana_NG!T17</f>
        <v>54.38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405.16524526519845</v>
      </c>
      <c r="P17" s="36">
        <v>24.051933901576071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232.54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-97</v>
      </c>
      <c r="AA17" s="75">
        <f>STOA!J17</f>
        <v>1.29</v>
      </c>
      <c r="AB17" s="75">
        <f>-STOA!P17</f>
        <v>0</v>
      </c>
      <c r="AC17">
        <f t="shared" si="0"/>
        <v>7.1012440701884803</v>
      </c>
      <c r="AD17">
        <f t="shared" si="1"/>
        <v>613.33618509658595</v>
      </c>
      <c r="AE17">
        <f>'IDT-1'!F17</f>
        <v>0</v>
      </c>
      <c r="AF17" s="24"/>
      <c r="AG17">
        <f t="shared" si="2"/>
        <v>613.33618509658595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6.7702499999999999</v>
      </c>
      <c r="E18">
        <f>GT_NG!T18</f>
        <v>0</v>
      </c>
      <c r="F18">
        <f>GT_Spot!T18</f>
        <v>0</v>
      </c>
      <c r="G18">
        <f>PPCL_NG!T18</f>
        <v>0.54</v>
      </c>
      <c r="H18">
        <f>PPCL_Spot!T18</f>
        <v>0</v>
      </c>
      <c r="I18">
        <f>Bawana_NG!T18</f>
        <v>54.38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406.13650845579491</v>
      </c>
      <c r="P18" s="36">
        <v>24.051933901576071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232.20000000000002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-102</v>
      </c>
      <c r="AA18" s="75">
        <f>STOA!J18</f>
        <v>1.29</v>
      </c>
      <c r="AB18" s="75">
        <f>-STOA!P18</f>
        <v>0</v>
      </c>
      <c r="AC18">
        <f t="shared" si="0"/>
        <v>7.1489024696139367</v>
      </c>
      <c r="AD18">
        <f t="shared" si="1"/>
        <v>608.91978988775702</v>
      </c>
      <c r="AE18">
        <f>'IDT-1'!F18</f>
        <v>0</v>
      </c>
      <c r="AF18" s="24"/>
      <c r="AG18">
        <f t="shared" si="2"/>
        <v>608.91978988775702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6.7702499999999999</v>
      </c>
      <c r="E19">
        <f>GT_NG!T19</f>
        <v>0</v>
      </c>
      <c r="F19">
        <f>GT_Spot!T19</f>
        <v>0</v>
      </c>
      <c r="G19">
        <f>PPCL_NG!T19</f>
        <v>0.54</v>
      </c>
      <c r="H19">
        <f>PPCL_Spot!T19</f>
        <v>0</v>
      </c>
      <c r="I19">
        <f>Bawana_NG!T19</f>
        <v>54.38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406.13650845579491</v>
      </c>
      <c r="P19" s="36">
        <v>24.051933901576071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231.84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-104</v>
      </c>
      <c r="AA19" s="75">
        <f>STOA!J19</f>
        <v>1.38</v>
      </c>
      <c r="AB19" s="75">
        <f>-STOA!P19</f>
        <v>0</v>
      </c>
      <c r="AC19">
        <f t="shared" si="0"/>
        <v>7.036509419190379</v>
      </c>
      <c r="AD19">
        <f t="shared" si="1"/>
        <v>621.76218293818067</v>
      </c>
      <c r="AE19">
        <f>'IDT-1'!F19</f>
        <v>0</v>
      </c>
      <c r="AF19" s="24"/>
      <c r="AG19">
        <f t="shared" si="2"/>
        <v>621.76218293818067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6.7702499999999999</v>
      </c>
      <c r="E20">
        <f>GT_NG!T20</f>
        <v>0</v>
      </c>
      <c r="F20">
        <f>GT_Spot!T20</f>
        <v>0</v>
      </c>
      <c r="G20">
        <f>PPCL_NG!T20</f>
        <v>0.54</v>
      </c>
      <c r="H20">
        <f>PPCL_Spot!T20</f>
        <v>0</v>
      </c>
      <c r="I20">
        <f>Bawana_NG!T20</f>
        <v>54.38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406.13650845579491</v>
      </c>
      <c r="P20" s="36">
        <v>24.051933901576071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231.51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-96</v>
      </c>
      <c r="AA20" s="75">
        <f>STOA!J20</f>
        <v>1.38</v>
      </c>
      <c r="AB20" s="75">
        <f>-STOA!P20</f>
        <v>0</v>
      </c>
      <c r="AC20">
        <f t="shared" si="0"/>
        <v>6.9659681573912664</v>
      </c>
      <c r="AD20">
        <f t="shared" si="1"/>
        <v>629.50272419997975</v>
      </c>
      <c r="AE20">
        <f>'IDT-1'!F20</f>
        <v>0</v>
      </c>
      <c r="AF20" s="24"/>
      <c r="AG20">
        <f t="shared" si="2"/>
        <v>629.50272419997975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6.16845</v>
      </c>
      <c r="E21">
        <f>GT_NG!T21</f>
        <v>0</v>
      </c>
      <c r="F21">
        <f>GT_Spot!T21</f>
        <v>0</v>
      </c>
      <c r="G21">
        <f>PPCL_NG!T21</f>
        <v>0.54</v>
      </c>
      <c r="H21">
        <f>PPCL_Spot!T21</f>
        <v>0</v>
      </c>
      <c r="I21">
        <f>Bawana_NG!T21</f>
        <v>54.38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410.99980183194452</v>
      </c>
      <c r="P21" s="36">
        <v>24.051933901576071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227.02000000000004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-75</v>
      </c>
      <c r="AA21" s="75">
        <f>STOA!J21</f>
        <v>1.38</v>
      </c>
      <c r="AB21" s="75">
        <f>-STOA!P21</f>
        <v>0</v>
      </c>
      <c r="AC21">
        <f t="shared" si="0"/>
        <v>6.9132217554015893</v>
      </c>
      <c r="AD21">
        <f t="shared" si="1"/>
        <v>635.32696397811912</v>
      </c>
      <c r="AE21">
        <f>'IDT-1'!F21</f>
        <v>0</v>
      </c>
      <c r="AF21" s="24"/>
      <c r="AG21">
        <f t="shared" si="2"/>
        <v>635.32696397811912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6.16845</v>
      </c>
      <c r="E22">
        <f>GT_NG!T22</f>
        <v>0</v>
      </c>
      <c r="F22">
        <f>GT_Spot!T22</f>
        <v>0</v>
      </c>
      <c r="G22">
        <f>PPCL_NG!T22</f>
        <v>0.54</v>
      </c>
      <c r="H22">
        <f>PPCL_Spot!T22</f>
        <v>0</v>
      </c>
      <c r="I22">
        <f>Bawana_NG!T22</f>
        <v>54.38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415.35113947194452</v>
      </c>
      <c r="P22" s="36">
        <v>24.051933901576071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270.28999999999996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-55</v>
      </c>
      <c r="AA22" s="75">
        <f>STOA!J22</f>
        <v>1.38</v>
      </c>
      <c r="AB22" s="75">
        <f>-STOA!P22</f>
        <v>0</v>
      </c>
      <c r="AC22">
        <f t="shared" si="0"/>
        <v>7.5250199346998148</v>
      </c>
      <c r="AD22">
        <f t="shared" si="1"/>
        <v>657.33650343882073</v>
      </c>
      <c r="AE22">
        <f>'IDT-1'!F22</f>
        <v>0</v>
      </c>
      <c r="AF22" s="24"/>
      <c r="AG22">
        <f t="shared" si="2"/>
        <v>657.33650343882073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6.16845</v>
      </c>
      <c r="E23">
        <f>GT_NG!T23</f>
        <v>0</v>
      </c>
      <c r="F23">
        <f>GT_Spot!T23</f>
        <v>0</v>
      </c>
      <c r="G23">
        <f>PPCL_NG!T23</f>
        <v>0.54</v>
      </c>
      <c r="H23">
        <f>PPCL_Spot!T23</f>
        <v>0</v>
      </c>
      <c r="I23">
        <f>Bawana_NG!T23</f>
        <v>54.38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415.53181791459997</v>
      </c>
      <c r="P23" s="36">
        <v>24.05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308.40000000000003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-26</v>
      </c>
      <c r="AA23" s="75">
        <f>STOA!J23</f>
        <v>1.29</v>
      </c>
      <c r="AB23" s="75">
        <f>-STOA!P23</f>
        <v>0</v>
      </c>
      <c r="AC23">
        <f t="shared" si="0"/>
        <v>8.0661394896919987</v>
      </c>
      <c r="AD23">
        <f t="shared" si="1"/>
        <v>668.99412842490801</v>
      </c>
      <c r="AE23">
        <f>'IDT-1'!F23</f>
        <v>0</v>
      </c>
      <c r="AF23" s="24"/>
      <c r="AG23">
        <f t="shared" si="2"/>
        <v>668.99412842490801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-115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6.16845</v>
      </c>
      <c r="E24">
        <f>GT_NG!T24</f>
        <v>0</v>
      </c>
      <c r="F24">
        <f>GT_Spot!T24</f>
        <v>0</v>
      </c>
      <c r="G24">
        <f>PPCL_NG!T24</f>
        <v>0.54</v>
      </c>
      <c r="H24">
        <f>PPCL_Spot!T24</f>
        <v>0</v>
      </c>
      <c r="I24">
        <f>Bawana_NG!T24</f>
        <v>54.38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426.95385116429043</v>
      </c>
      <c r="P24" s="36">
        <v>48.102525332073292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347.74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-119</v>
      </c>
      <c r="AA24" s="75">
        <f>STOA!J24</f>
        <v>1.29</v>
      </c>
      <c r="AB24" s="75">
        <f>-STOA!P24</f>
        <v>0</v>
      </c>
      <c r="AC24">
        <f t="shared" si="0"/>
        <v>8.9317741980757077</v>
      </c>
      <c r="AD24">
        <f t="shared" si="1"/>
        <v>714.94305229828808</v>
      </c>
      <c r="AE24">
        <f>'IDT-1'!F24</f>
        <v>0</v>
      </c>
      <c r="AF24" s="24"/>
      <c r="AG24">
        <f t="shared" si="2"/>
        <v>714.94305229828808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6.16845</v>
      </c>
      <c r="E25">
        <f>GT_NG!T25</f>
        <v>0</v>
      </c>
      <c r="F25">
        <f>GT_Spot!T25</f>
        <v>0</v>
      </c>
      <c r="G25">
        <f>PPCL_NG!T25</f>
        <v>0.54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437.64883927051335</v>
      </c>
      <c r="P25" s="36">
        <v>48.1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347.58000000000004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-80</v>
      </c>
      <c r="AA25" s="75">
        <f>STOA!J25</f>
        <v>1.29</v>
      </c>
      <c r="AB25" s="75">
        <f>-STOA!P25</f>
        <v>0</v>
      </c>
      <c r="AC25">
        <f t="shared" si="0"/>
        <v>7.8095218478634374</v>
      </c>
      <c r="AD25">
        <f t="shared" si="1"/>
        <v>761.2177674226499</v>
      </c>
      <c r="AE25">
        <f>'IDT-1'!F25</f>
        <v>0</v>
      </c>
      <c r="AF25" s="24"/>
      <c r="AG25">
        <f t="shared" si="2"/>
        <v>761.2177674226499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6.16845</v>
      </c>
      <c r="E26">
        <f>GT_NG!T26</f>
        <v>0</v>
      </c>
      <c r="F26">
        <f>GT_Spot!T26</f>
        <v>0</v>
      </c>
      <c r="G26">
        <f>PPCL_NG!T26</f>
        <v>0.54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449.38854685945148</v>
      </c>
      <c r="P26" s="36">
        <v>74.739999999999995</v>
      </c>
      <c r="Q26" s="36">
        <v>26.62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366.27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-85</v>
      </c>
      <c r="AA26" s="75">
        <f>STOA!J26</f>
        <v>1.29</v>
      </c>
      <c r="AB26" s="75">
        <f>-STOA!P26</f>
        <v>0</v>
      </c>
      <c r="AC26">
        <f t="shared" si="0"/>
        <v>8.6172585461082978</v>
      </c>
      <c r="AD26">
        <f t="shared" si="1"/>
        <v>816.39973831334316</v>
      </c>
      <c r="AE26">
        <f>'IDT-1'!F26</f>
        <v>0</v>
      </c>
      <c r="AF26" s="24"/>
      <c r="AG26">
        <f t="shared" si="2"/>
        <v>816.39973831334316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6.16845</v>
      </c>
      <c r="E27">
        <f>GT_NG!T27</f>
        <v>0</v>
      </c>
      <c r="F27">
        <f>GT_Spot!T27</f>
        <v>0</v>
      </c>
      <c r="G27">
        <f>PPCL_NG!T27</f>
        <v>0.54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524.38359753885322</v>
      </c>
      <c r="P27" s="36">
        <v>74.739999999999995</v>
      </c>
      <c r="Q27" s="36">
        <v>26.62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396.31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-72</v>
      </c>
      <c r="AA27" s="75">
        <f>STOA!J27</f>
        <v>1.38</v>
      </c>
      <c r="AB27" s="75">
        <f>-STOA!P27</f>
        <v>0</v>
      </c>
      <c r="AC27">
        <f t="shared" si="0"/>
        <v>9.8137418076361715</v>
      </c>
      <c r="AD27">
        <f t="shared" si="1"/>
        <v>883.32830573121714</v>
      </c>
      <c r="AE27">
        <f>'IDT-1'!F27</f>
        <v>0</v>
      </c>
      <c r="AF27" s="24"/>
      <c r="AG27">
        <f t="shared" si="2"/>
        <v>883.32830573121714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6.16845</v>
      </c>
      <c r="E28">
        <f>GT_NG!T28</f>
        <v>0</v>
      </c>
      <c r="F28">
        <f>GT_Spot!T28</f>
        <v>0</v>
      </c>
      <c r="G28">
        <f>PPCL_NG!T28</f>
        <v>0.54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629.35898334013859</v>
      </c>
      <c r="P28" s="36">
        <v>74.739999999999995</v>
      </c>
      <c r="Q28" s="36">
        <v>26.62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396.14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-150</v>
      </c>
      <c r="AA28" s="75">
        <f>STOA!J28</f>
        <v>1.38</v>
      </c>
      <c r="AB28" s="75">
        <f>-STOA!P28</f>
        <v>0</v>
      </c>
      <c r="AC28">
        <f t="shared" si="0"/>
        <v>10.804232098790523</v>
      </c>
      <c r="AD28">
        <f t="shared" si="1"/>
        <v>974.14320124134792</v>
      </c>
      <c r="AE28">
        <f>'IDT-1'!F28</f>
        <v>-19.029</v>
      </c>
      <c r="AF28" s="24"/>
      <c r="AG28">
        <f t="shared" si="2"/>
        <v>955.11420124134793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6.16845</v>
      </c>
      <c r="E29">
        <f>GT_NG!T29</f>
        <v>0</v>
      </c>
      <c r="F29">
        <f>GT_Spot!T29</f>
        <v>0</v>
      </c>
      <c r="G29">
        <f>PPCL_NG!T29</f>
        <v>0.54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667.16911989216487</v>
      </c>
      <c r="P29" s="36">
        <v>74.739999999999995</v>
      </c>
      <c r="Q29" s="36">
        <v>26.62</v>
      </c>
      <c r="R29" s="38">
        <v>0.28743362831858404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396.14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-35</v>
      </c>
      <c r="AA29" s="75">
        <f>STOA!J29</f>
        <v>1.38</v>
      </c>
      <c r="AB29" s="75">
        <f>-STOA!P29</f>
        <v>0</v>
      </c>
      <c r="AC29">
        <f t="shared" si="0"/>
        <v>10.150068549943178</v>
      </c>
      <c r="AD29">
        <f t="shared" si="1"/>
        <v>1127.8949349705404</v>
      </c>
      <c r="AE29">
        <f>'IDT-1'!F29</f>
        <v>-73.233000000000004</v>
      </c>
      <c r="AF29" s="24"/>
      <c r="AG29">
        <f t="shared" si="2"/>
        <v>1054.6619349705404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6.16845</v>
      </c>
      <c r="E30">
        <f>GT_NG!T30</f>
        <v>0</v>
      </c>
      <c r="F30">
        <f>GT_Spot!T30</f>
        <v>0</v>
      </c>
      <c r="G30">
        <f>PPCL_NG!T30</f>
        <v>0.54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692.72959192169822</v>
      </c>
      <c r="P30" s="36">
        <v>74.739999999999995</v>
      </c>
      <c r="Q30" s="36">
        <v>26.62</v>
      </c>
      <c r="R30" s="38">
        <v>1.6425465838509314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395.98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37.89</v>
      </c>
      <c r="Z30" s="34">
        <f>IEX!P30</f>
        <v>0</v>
      </c>
      <c r="AA30" s="75">
        <f>STOA!J30</f>
        <v>1.38</v>
      </c>
      <c r="AB30" s="75">
        <f>-STOA!P30</f>
        <v>0</v>
      </c>
      <c r="AC30">
        <f t="shared" si="0"/>
        <v>10.396600943446614</v>
      </c>
      <c r="AD30">
        <f t="shared" si="1"/>
        <v>1227.2939875621028</v>
      </c>
      <c r="AE30">
        <f>'IDT-1'!F30</f>
        <v>-91.784999999999997</v>
      </c>
      <c r="AF30" s="24"/>
      <c r="AG30">
        <f t="shared" si="2"/>
        <v>1135.5089875621027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6.16845</v>
      </c>
      <c r="E31">
        <f>GT_NG!T31</f>
        <v>0</v>
      </c>
      <c r="F31">
        <f>GT_Spot!T31</f>
        <v>0</v>
      </c>
      <c r="G31">
        <f>PPCL_NG!T31</f>
        <v>0.54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697.95504650457087</v>
      </c>
      <c r="P31" s="36">
        <v>74.739999999999995</v>
      </c>
      <c r="Q31" s="36">
        <v>26.62</v>
      </c>
      <c r="R31" s="38">
        <v>4.1625458996328026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396.27651200000003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28.24</v>
      </c>
      <c r="Z31" s="34">
        <f>IEX!P31</f>
        <v>0</v>
      </c>
      <c r="AA31" s="75">
        <f>STOA!J31</f>
        <v>1.29</v>
      </c>
      <c r="AB31" s="75">
        <f>-STOA!P31</f>
        <v>0</v>
      </c>
      <c r="AC31">
        <f t="shared" si="0"/>
        <v>10.382337456995311</v>
      </c>
      <c r="AD31">
        <f t="shared" si="1"/>
        <v>1225.6102169472083</v>
      </c>
      <c r="AE31">
        <f>'IDT-1'!F31</f>
        <v>-7</v>
      </c>
      <c r="AF31" s="24"/>
      <c r="AG31">
        <f t="shared" si="2"/>
        <v>1218.6102169472083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6.16845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699.03815455180609</v>
      </c>
      <c r="P32" s="36">
        <v>74.739999999999995</v>
      </c>
      <c r="Q32" s="36">
        <v>26.62</v>
      </c>
      <c r="R32" s="38">
        <v>8.6799999999999979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398.42935299999999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68.47</v>
      </c>
      <c r="Z32" s="34">
        <f>IEX!P32</f>
        <v>0</v>
      </c>
      <c r="AA32" s="75">
        <f>STOA!J32</f>
        <v>1.29</v>
      </c>
      <c r="AB32" s="75">
        <f>-STOA!P32</f>
        <v>0</v>
      </c>
      <c r="AC32">
        <f t="shared" si="0"/>
        <v>11.184818043435172</v>
      </c>
      <c r="AD32">
        <f t="shared" si="1"/>
        <v>1320.3411395083708</v>
      </c>
      <c r="AE32">
        <f>'IDT-1'!F32</f>
        <v>0</v>
      </c>
      <c r="AF32" s="24"/>
      <c r="AG32">
        <f t="shared" si="2"/>
        <v>1320.3411395083708</v>
      </c>
      <c r="AI32" s="34">
        <f>PXIL!J32</f>
        <v>0</v>
      </c>
      <c r="AJ32" s="34">
        <f>PXIL!P32</f>
        <v>0</v>
      </c>
      <c r="AK32" s="34">
        <f>RTM_IEX!J32</f>
        <v>47.09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6.16845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706.7914047614164</v>
      </c>
      <c r="P33" s="36">
        <v>74.739999999999995</v>
      </c>
      <c r="Q33" s="36">
        <v>26.62</v>
      </c>
      <c r="R33" s="38">
        <v>14.150000000000002</v>
      </c>
      <c r="S33" s="38">
        <v>0</v>
      </c>
      <c r="T33" s="37">
        <f>SUMPRODUCT(LTA!J33:AN33,LTA!J$101:AN$101,LTA!J$105:AN$105)</f>
        <v>3.04</v>
      </c>
      <c r="U33" s="37">
        <f>SUMPRODUCT(LTA!J33:AN33,LTA!J$102:AN$102,LTA!J$105:AN$105)</f>
        <v>401.78240799999998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1.97</v>
      </c>
      <c r="Z33" s="34">
        <f>IEX!P33</f>
        <v>0</v>
      </c>
      <c r="AA33" s="75">
        <f>STOA!J33</f>
        <v>138.86000000000001</v>
      </c>
      <c r="AB33" s="75">
        <f>-STOA!P33</f>
        <v>0</v>
      </c>
      <c r="AC33">
        <f t="shared" si="0"/>
        <v>11.981275007195899</v>
      </c>
      <c r="AD33">
        <f t="shared" si="1"/>
        <v>1414.3609877542208</v>
      </c>
      <c r="AE33">
        <f>'IDT-1'!F33</f>
        <v>0</v>
      </c>
      <c r="AF33" s="24"/>
      <c r="AG33">
        <f t="shared" si="2"/>
        <v>1414.3609877542208</v>
      </c>
      <c r="AI33" s="34">
        <f>PXIL!J33</f>
        <v>0</v>
      </c>
      <c r="AJ33" s="34">
        <f>PXIL!P33</f>
        <v>0</v>
      </c>
      <c r="AK33" s="34">
        <f>RTM_IEX!J33</f>
        <v>52.22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6.16845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700.54475187754292</v>
      </c>
      <c r="P34" s="36">
        <v>74.739999999999995</v>
      </c>
      <c r="Q34" s="36">
        <v>26.62</v>
      </c>
      <c r="R34" s="38">
        <v>18.59</v>
      </c>
      <c r="S34" s="38">
        <v>0</v>
      </c>
      <c r="T34" s="37">
        <f>SUMPRODUCT(LTA!J34:AN34,LTA!J$101:AN$101,LTA!J$105:AN$105)</f>
        <v>5.26</v>
      </c>
      <c r="U34" s="37">
        <f>SUMPRODUCT(LTA!J34:AN34,LTA!J$102:AN$102,LTA!J$105:AN$105)</f>
        <v>405.403099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6.83</v>
      </c>
      <c r="Z34" s="34">
        <f>IEX!P34</f>
        <v>0</v>
      </c>
      <c r="AA34" s="75">
        <f>STOA!J34</f>
        <v>138.86000000000001</v>
      </c>
      <c r="AB34" s="75">
        <f>-STOA!P34</f>
        <v>0</v>
      </c>
      <c r="AC34">
        <f t="shared" si="0"/>
        <v>12.030364927371361</v>
      </c>
      <c r="AD34">
        <f t="shared" si="1"/>
        <v>1420.1559359501716</v>
      </c>
      <c r="AE34">
        <f>'IDT-1'!F34</f>
        <v>0</v>
      </c>
      <c r="AF34" s="24"/>
      <c r="AG34">
        <f t="shared" si="2"/>
        <v>1420.1559359501716</v>
      </c>
      <c r="AI34" s="34">
        <f>PXIL!J34</f>
        <v>0</v>
      </c>
      <c r="AJ34" s="34">
        <f>PXIL!P34</f>
        <v>0</v>
      </c>
      <c r="AK34" s="34">
        <f>RTM_IEX!J34</f>
        <v>49.17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6.16845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691.7388182847634</v>
      </c>
      <c r="P35" s="36">
        <v>74.739999999999995</v>
      </c>
      <c r="Q35" s="36">
        <v>26.62</v>
      </c>
      <c r="R35" s="38">
        <v>20.2</v>
      </c>
      <c r="S35" s="38">
        <v>0</v>
      </c>
      <c r="T35" s="37">
        <f>SUMPRODUCT(LTA!J35:AN35,LTA!J$101:AN$101,LTA!J$105:AN$105)</f>
        <v>10.870000000000001</v>
      </c>
      <c r="U35" s="37">
        <f>SUMPRODUCT(LTA!J35:AN35,LTA!J$102:AN$102,LTA!J$105:AN$105)</f>
        <v>412.15311199999996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12.05</v>
      </c>
      <c r="Z35" s="34">
        <f>IEX!P35</f>
        <v>0</v>
      </c>
      <c r="AA35" s="75">
        <f>STOA!J35</f>
        <v>138.94999999999999</v>
      </c>
      <c r="AB35" s="75">
        <f>-STOA!P35</f>
        <v>0</v>
      </c>
      <c r="AC35">
        <f t="shared" si="0"/>
        <v>12.359175194392012</v>
      </c>
      <c r="AD35">
        <f t="shared" si="1"/>
        <v>1458.9712050903713</v>
      </c>
      <c r="AE35">
        <f>'IDT-1'!F35</f>
        <v>0</v>
      </c>
      <c r="AF35" s="24"/>
      <c r="AG35">
        <f t="shared" si="2"/>
        <v>1458.9712050903713</v>
      </c>
      <c r="AI35" s="34">
        <f>PXIL!J35</f>
        <v>0</v>
      </c>
      <c r="AJ35" s="34">
        <f>PXIL!P35</f>
        <v>0</v>
      </c>
      <c r="AK35" s="34">
        <f>RTM_IEX!J35</f>
        <v>77.84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6.16845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672.63816272964743</v>
      </c>
      <c r="P36" s="36">
        <v>74.739999999999995</v>
      </c>
      <c r="Q36" s="36">
        <v>26.62</v>
      </c>
      <c r="R36" s="38">
        <v>20.2</v>
      </c>
      <c r="S36" s="38">
        <v>0</v>
      </c>
      <c r="T36" s="37">
        <f>SUMPRODUCT(LTA!J36:AN36,LTA!J$101:AN$101,LTA!J$105:AN$105)</f>
        <v>12.870000000000001</v>
      </c>
      <c r="U36" s="37">
        <f>SUMPRODUCT(LTA!J36:AN36,LTA!J$102:AN$102,LTA!J$105:AN$105)</f>
        <v>416.61457899999999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8.73</v>
      </c>
      <c r="Z36" s="34">
        <f>IEX!P36</f>
        <v>0</v>
      </c>
      <c r="AA36" s="75">
        <f>STOA!J36</f>
        <v>138.94999999999999</v>
      </c>
      <c r="AB36" s="75">
        <f>-STOA!P36</f>
        <v>0</v>
      </c>
      <c r="AC36">
        <f t="shared" si="0"/>
        <v>12.092734010529039</v>
      </c>
      <c r="AD36">
        <f t="shared" si="1"/>
        <v>1427.5184577191185</v>
      </c>
      <c r="AE36">
        <f>'IDT-1'!F36</f>
        <v>0</v>
      </c>
      <c r="AF36" s="24"/>
      <c r="AG36">
        <f t="shared" si="2"/>
        <v>1427.5184577191185</v>
      </c>
      <c r="AI36" s="34">
        <f>PXIL!J36</f>
        <v>0</v>
      </c>
      <c r="AJ36" s="34">
        <f>PXIL!P36</f>
        <v>0</v>
      </c>
      <c r="AK36" s="34">
        <f>RTM_IEX!J36</f>
        <v>62.08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6.16845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651.54624762265416</v>
      </c>
      <c r="P37" s="36">
        <v>74.739999999999995</v>
      </c>
      <c r="Q37" s="36">
        <v>26.62</v>
      </c>
      <c r="R37" s="38">
        <v>22.2</v>
      </c>
      <c r="S37" s="38">
        <v>0</v>
      </c>
      <c r="T37" s="37">
        <f>SUMPRODUCT(LTA!J37:AN37,LTA!J$101:AN$101,LTA!J$105:AN$105)</f>
        <v>19.87</v>
      </c>
      <c r="U37" s="37">
        <f>SUMPRODUCT(LTA!J37:AN37,LTA!J$102:AN$102,LTA!J$105:AN$105)</f>
        <v>421.38536800000003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7.77</v>
      </c>
      <c r="Z37" s="34">
        <f>IEX!P37</f>
        <v>0</v>
      </c>
      <c r="AA37" s="75">
        <f>STOA!J37</f>
        <v>138.94999999999999</v>
      </c>
      <c r="AB37" s="75">
        <f>-STOA!P37</f>
        <v>0</v>
      </c>
      <c r="AC37">
        <f t="shared" si="0"/>
        <v>11.870544551230296</v>
      </c>
      <c r="AD37">
        <f t="shared" si="1"/>
        <v>1401.2895210714241</v>
      </c>
      <c r="AE37">
        <f>'IDT-1'!F37</f>
        <v>0</v>
      </c>
      <c r="AF37" s="24"/>
      <c r="AG37">
        <f t="shared" si="2"/>
        <v>1401.2895210714241</v>
      </c>
      <c r="AI37" s="34">
        <f>PXIL!J37</f>
        <v>0</v>
      </c>
      <c r="AJ37" s="34">
        <f>PXIL!P37</f>
        <v>0</v>
      </c>
      <c r="AK37" s="34">
        <f>RTM_IEX!J37</f>
        <v>43.91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6.16845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641.18592128265414</v>
      </c>
      <c r="P38" s="36">
        <v>74.739999999999995</v>
      </c>
      <c r="Q38" s="36">
        <v>26.62</v>
      </c>
      <c r="R38" s="38">
        <v>22.2</v>
      </c>
      <c r="S38" s="38">
        <v>0</v>
      </c>
      <c r="T38" s="37">
        <f>SUMPRODUCT(LTA!J38:AN38,LTA!J$101:AN$101,LTA!J$105:AN$105)</f>
        <v>29.87</v>
      </c>
      <c r="U38" s="37">
        <f>SUMPRODUCT(LTA!J38:AN38,LTA!J$102:AN$102,LTA!J$105:AN$105)</f>
        <v>426.64081799999997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15.06</v>
      </c>
      <c r="Z38" s="34">
        <f>IEX!P38</f>
        <v>0</v>
      </c>
      <c r="AA38" s="75">
        <f>STOA!J38</f>
        <v>138.94999999999999</v>
      </c>
      <c r="AB38" s="75">
        <f>-STOA!P38</f>
        <v>0</v>
      </c>
      <c r="AC38">
        <f t="shared" si="0"/>
        <v>11.905783589974295</v>
      </c>
      <c r="AD38">
        <f t="shared" si="1"/>
        <v>1405.4494056926799</v>
      </c>
      <c r="AE38">
        <f>'IDT-1'!F38</f>
        <v>0</v>
      </c>
      <c r="AF38" s="24"/>
      <c r="AG38">
        <f t="shared" si="2"/>
        <v>1405.4494056926799</v>
      </c>
      <c r="AI38" s="34">
        <f>PXIL!J38</f>
        <v>0</v>
      </c>
      <c r="AJ38" s="34">
        <f>PXIL!P38</f>
        <v>0</v>
      </c>
      <c r="AK38" s="34">
        <f>RTM_IEX!J38</f>
        <v>35.92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6.16845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636.3216697620079</v>
      </c>
      <c r="P39" s="36">
        <v>74.739999999999995</v>
      </c>
      <c r="Q39" s="36">
        <v>26.62</v>
      </c>
      <c r="R39" s="38">
        <v>22.2</v>
      </c>
      <c r="S39" s="38">
        <v>0</v>
      </c>
      <c r="T39" s="37">
        <f>SUMPRODUCT(LTA!J39:AN39,LTA!J$101:AN$101,LTA!J$105:AN$105)</f>
        <v>38.020000000000003</v>
      </c>
      <c r="U39" s="37">
        <f>SUMPRODUCT(LTA!J39:AN39,LTA!J$102:AN$102,LTA!J$105:AN$105)</f>
        <v>431.46031800000003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27.72</v>
      </c>
      <c r="Z39" s="34">
        <f>IEX!P39</f>
        <v>0</v>
      </c>
      <c r="AA39" s="75">
        <f>STOA!J39</f>
        <v>138.86000000000001</v>
      </c>
      <c r="AB39" s="75">
        <f>-STOA!P39</f>
        <v>0</v>
      </c>
      <c r="AC39">
        <f t="shared" si="0"/>
        <v>12.093231677200869</v>
      </c>
      <c r="AD39">
        <f t="shared" si="1"/>
        <v>1427.5772060848071</v>
      </c>
      <c r="AE39">
        <f>'IDT-1'!F39</f>
        <v>0</v>
      </c>
      <c r="AF39" s="24"/>
      <c r="AG39">
        <f t="shared" si="2"/>
        <v>1427.5772060848071</v>
      </c>
      <c r="AI39" s="34">
        <f>PXIL!J39</f>
        <v>0</v>
      </c>
      <c r="AJ39" s="34">
        <f>PXIL!P39</f>
        <v>0</v>
      </c>
      <c r="AK39" s="34">
        <f>RTM_IEX!J39</f>
        <v>37.56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6.16845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630.95482369665058</v>
      </c>
      <c r="P40" s="36">
        <v>74.739999999999995</v>
      </c>
      <c r="Q40" s="36">
        <v>26.62</v>
      </c>
      <c r="R40" s="38">
        <v>22.2</v>
      </c>
      <c r="S40" s="38">
        <v>0</v>
      </c>
      <c r="T40" s="37">
        <f>SUMPRODUCT(LTA!J40:AN40,LTA!J$101:AN$101,LTA!J$105:AN$105)</f>
        <v>46.65</v>
      </c>
      <c r="U40" s="37">
        <f>SUMPRODUCT(LTA!J40:AN40,LTA!J$102:AN$102,LTA!J$105:AN$105)</f>
        <v>436.54194999999999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41.7</v>
      </c>
      <c r="Z40" s="34">
        <f>IEX!P40</f>
        <v>0</v>
      </c>
      <c r="AA40" s="75">
        <f>STOA!J40</f>
        <v>138.86000000000001</v>
      </c>
      <c r="AB40" s="75">
        <f>-STOA!P40</f>
        <v>0</v>
      </c>
      <c r="AC40">
        <f t="shared" si="0"/>
        <v>12.433135879051864</v>
      </c>
      <c r="AD40">
        <f t="shared" si="1"/>
        <v>1467.7020878175988</v>
      </c>
      <c r="AE40">
        <f>'IDT-1'!F40</f>
        <v>0</v>
      </c>
      <c r="AF40" s="24"/>
      <c r="AG40">
        <f t="shared" si="2"/>
        <v>1467.7020878175988</v>
      </c>
      <c r="AI40" s="34">
        <f>PXIL!J40</f>
        <v>0</v>
      </c>
      <c r="AJ40" s="34">
        <f>PXIL!P40</f>
        <v>0</v>
      </c>
      <c r="AK40" s="34">
        <f>RTM_IEX!J40</f>
        <v>55.7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6.16845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638.48455284034981</v>
      </c>
      <c r="P41" s="36">
        <v>74.739999999999995</v>
      </c>
      <c r="Q41" s="36">
        <v>26.62</v>
      </c>
      <c r="R41" s="38">
        <v>22.2</v>
      </c>
      <c r="S41" s="38">
        <v>0</v>
      </c>
      <c r="T41" s="37">
        <f>SUMPRODUCT(LTA!J41:AN41,LTA!J$101:AN$101,LTA!J$105:AN$105)</f>
        <v>54.25</v>
      </c>
      <c r="U41" s="37">
        <f>SUMPRODUCT(LTA!J41:AN41,LTA!J$102:AN$102,LTA!J$105:AN$105)</f>
        <v>441.38976400000001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78.25</v>
      </c>
      <c r="Z41" s="34">
        <f>IEX!P41</f>
        <v>0</v>
      </c>
      <c r="AA41" s="75">
        <f>STOA!J41</f>
        <v>138.86000000000001</v>
      </c>
      <c r="AB41" s="75">
        <f>-STOA!P41</f>
        <v>0</v>
      </c>
      <c r="AC41">
        <f t="shared" si="0"/>
        <v>13.744943241458941</v>
      </c>
      <c r="AD41">
        <f t="shared" si="1"/>
        <v>1622.557823598891</v>
      </c>
      <c r="AE41">
        <f>'IDT-1'!F41</f>
        <v>0</v>
      </c>
      <c r="AF41" s="24"/>
      <c r="AG41">
        <f t="shared" si="2"/>
        <v>1622.557823598891</v>
      </c>
      <c r="AI41" s="34">
        <f>PXIL!J41</f>
        <v>0</v>
      </c>
      <c r="AJ41" s="34">
        <f>PXIL!P41</f>
        <v>0</v>
      </c>
      <c r="AK41" s="34">
        <f>RTM_IEX!J41</f>
        <v>155.34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6.16845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631.94426488562965</v>
      </c>
      <c r="P42" s="36">
        <v>74.739999999999995</v>
      </c>
      <c r="Q42" s="36">
        <v>26.62</v>
      </c>
      <c r="R42" s="38">
        <v>23.7</v>
      </c>
      <c r="S42" s="38">
        <v>0</v>
      </c>
      <c r="T42" s="37">
        <f>SUMPRODUCT(LTA!J42:AN42,LTA!J$101:AN$101,LTA!J$105:AN$105)</f>
        <v>62.08</v>
      </c>
      <c r="U42" s="37">
        <f>SUMPRODUCT(LTA!J42:AN42,LTA!J$102:AN$102,LTA!J$105:AN$105)</f>
        <v>445.95516499999997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100.04</v>
      </c>
      <c r="Z42" s="34">
        <f>IEX!P42</f>
        <v>0</v>
      </c>
      <c r="AA42" s="75">
        <f>STOA!J42</f>
        <v>138.86000000000001</v>
      </c>
      <c r="AB42" s="75">
        <f>-STOA!P42</f>
        <v>0</v>
      </c>
      <c r="AC42">
        <f t="shared" si="0"/>
        <v>14.327862191039289</v>
      </c>
      <c r="AD42">
        <f t="shared" si="1"/>
        <v>1691.3700176945904</v>
      </c>
      <c r="AE42">
        <f>'IDT-1'!F42</f>
        <v>0</v>
      </c>
      <c r="AF42" s="24"/>
      <c r="AG42">
        <f t="shared" si="2"/>
        <v>1691.3700176945904</v>
      </c>
      <c r="AI42" s="34">
        <f>PXIL!J42</f>
        <v>0</v>
      </c>
      <c r="AJ42" s="34">
        <f>PXIL!P42</f>
        <v>0</v>
      </c>
      <c r="AK42" s="34">
        <f>RTM_IEX!J42</f>
        <v>195.59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6.16845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624.92225783199717</v>
      </c>
      <c r="P43" s="36">
        <v>74.739999999999995</v>
      </c>
      <c r="Q43" s="36">
        <v>26.62</v>
      </c>
      <c r="R43" s="38">
        <v>23.7</v>
      </c>
      <c r="S43" s="38">
        <v>0</v>
      </c>
      <c r="T43" s="37">
        <f>SUMPRODUCT(LTA!J43:AN43,LTA!J$101:AN$101,LTA!J$105:AN$105)</f>
        <v>69.91</v>
      </c>
      <c r="U43" s="37">
        <f>SUMPRODUCT(LTA!J43:AN43,LTA!J$102:AN$102,LTA!J$105:AN$105)</f>
        <v>448.48238600000002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102.96</v>
      </c>
      <c r="Z43" s="34">
        <f>IEX!P43</f>
        <v>0</v>
      </c>
      <c r="AA43" s="75">
        <f>STOA!J43</f>
        <v>138.86000000000001</v>
      </c>
      <c r="AB43" s="75">
        <f>-STOA!P43</f>
        <v>0</v>
      </c>
      <c r="AC43">
        <f t="shared" si="0"/>
        <v>14.420641988188779</v>
      </c>
      <c r="AD43">
        <f t="shared" si="1"/>
        <v>1702.3224518438087</v>
      </c>
      <c r="AE43">
        <f>'IDT-1'!F43</f>
        <v>0</v>
      </c>
      <c r="AF43" s="24"/>
      <c r="AG43">
        <f t="shared" si="2"/>
        <v>1702.3224518438087</v>
      </c>
      <c r="AI43" s="34">
        <f>PXIL!J43</f>
        <v>0</v>
      </c>
      <c r="AJ43" s="34">
        <f>PXIL!P43</f>
        <v>0</v>
      </c>
      <c r="AK43" s="34">
        <f>RTM_IEX!J43</f>
        <v>200.38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6.16845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620.05896445584756</v>
      </c>
      <c r="P44" s="36">
        <v>74.739999999999995</v>
      </c>
      <c r="Q44" s="36">
        <v>26.62</v>
      </c>
      <c r="R44" s="38">
        <v>23.7</v>
      </c>
      <c r="S44" s="38">
        <v>0</v>
      </c>
      <c r="T44" s="37">
        <f>SUMPRODUCT(LTA!J44:AN44,LTA!J$101:AN$101,LTA!J$105:AN$105)</f>
        <v>75.84</v>
      </c>
      <c r="U44" s="37">
        <f>SUMPRODUCT(LTA!J44:AN44,LTA!J$102:AN$102,LTA!J$105:AN$105)</f>
        <v>448.84552600000001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132.56</v>
      </c>
      <c r="Z44" s="34">
        <f>IEX!P44</f>
        <v>0</v>
      </c>
      <c r="AA44" s="75">
        <f>STOA!J44</f>
        <v>138.86000000000001</v>
      </c>
      <c r="AB44" s="75">
        <f>-STOA!P44</f>
        <v>0</v>
      </c>
      <c r="AC44">
        <f t="shared" si="0"/>
        <v>14.777808699829118</v>
      </c>
      <c r="AD44">
        <f t="shared" si="1"/>
        <v>1744.4851317560183</v>
      </c>
      <c r="AE44">
        <f>'IDT-1'!F44</f>
        <v>0</v>
      </c>
      <c r="AF44" s="24"/>
      <c r="AG44">
        <f t="shared" si="2"/>
        <v>1744.4851317560183</v>
      </c>
      <c r="AI44" s="34">
        <f>PXIL!J44</f>
        <v>0</v>
      </c>
      <c r="AJ44" s="34">
        <f>PXIL!P44</f>
        <v>0</v>
      </c>
      <c r="AK44" s="34">
        <f>RTM_IEX!J44</f>
        <v>211.87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6.16845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619.96704922329116</v>
      </c>
      <c r="P45" s="36">
        <v>74.739999999999995</v>
      </c>
      <c r="Q45" s="36">
        <v>26.62</v>
      </c>
      <c r="R45" s="38">
        <v>23.7</v>
      </c>
      <c r="S45" s="38">
        <v>0</v>
      </c>
      <c r="T45" s="37">
        <f>SUMPRODUCT(LTA!J45:AN45,LTA!J$101:AN$101,LTA!J$105:AN$105)</f>
        <v>84.69</v>
      </c>
      <c r="U45" s="37">
        <f>SUMPRODUCT(LTA!J45:AN45,LTA!J$102:AN$102,LTA!J$105:AN$105)</f>
        <v>446.22156100000001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160.63</v>
      </c>
      <c r="Z45" s="34">
        <f>IEX!P45</f>
        <v>0</v>
      </c>
      <c r="AA45" s="75">
        <f>STOA!J45</f>
        <v>138.86000000000001</v>
      </c>
      <c r="AB45" s="75">
        <f>-STOA!P45</f>
        <v>0</v>
      </c>
      <c r="AC45">
        <f t="shared" si="0"/>
        <v>14.768015305875647</v>
      </c>
      <c r="AD45">
        <f t="shared" si="1"/>
        <v>1743.3290449174158</v>
      </c>
      <c r="AE45">
        <f>'IDT-1'!F45</f>
        <v>0</v>
      </c>
      <c r="AF45" s="24"/>
      <c r="AG45">
        <f t="shared" si="2"/>
        <v>1743.3290449174158</v>
      </c>
      <c r="AI45" s="34">
        <f>PXIL!J45</f>
        <v>0</v>
      </c>
      <c r="AJ45" s="34">
        <f>PXIL!P45</f>
        <v>0</v>
      </c>
      <c r="AK45" s="34">
        <f>RTM_IEX!J45</f>
        <v>176.5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6.16845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615.80166618329122</v>
      </c>
      <c r="P46" s="36">
        <v>74.739999999999995</v>
      </c>
      <c r="Q46" s="36">
        <v>26.62</v>
      </c>
      <c r="R46" s="38">
        <v>23.7</v>
      </c>
      <c r="S46" s="38">
        <v>0</v>
      </c>
      <c r="T46" s="37">
        <f>SUMPRODUCT(LTA!J46:AN46,LTA!J$101:AN$101,LTA!J$105:AN$105)</f>
        <v>90.41</v>
      </c>
      <c r="U46" s="37">
        <f>SUMPRODUCT(LTA!J46:AN46,LTA!J$102:AN$102,LTA!J$105:AN$105)</f>
        <v>447.26306399999999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184.29</v>
      </c>
      <c r="Z46" s="34">
        <f>IEX!P46</f>
        <v>0</v>
      </c>
      <c r="AA46" s="75">
        <f>STOA!J46</f>
        <v>138.86000000000001</v>
      </c>
      <c r="AB46" s="75">
        <f>-STOA!P46</f>
        <v>0</v>
      </c>
      <c r="AC46">
        <f t="shared" si="0"/>
        <v>15.306926713539648</v>
      </c>
      <c r="AD46">
        <f t="shared" si="1"/>
        <v>1806.9462534697518</v>
      </c>
      <c r="AE46">
        <f>'IDT-1'!F46</f>
        <v>0</v>
      </c>
      <c r="AF46" s="24"/>
      <c r="AG46">
        <f t="shared" si="2"/>
        <v>1806.9462534697518</v>
      </c>
      <c r="AI46" s="34">
        <f>PXIL!J46</f>
        <v>0</v>
      </c>
      <c r="AJ46" s="34">
        <f>PXIL!P46</f>
        <v>0</v>
      </c>
      <c r="AK46" s="34">
        <f>RTM_IEX!J46</f>
        <v>214.4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6.4693499999999995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615.07206290436829</v>
      </c>
      <c r="P47" s="36">
        <v>74.739999999999995</v>
      </c>
      <c r="Q47" s="36">
        <v>26.62</v>
      </c>
      <c r="R47" s="38">
        <v>23.7</v>
      </c>
      <c r="S47" s="38">
        <v>0</v>
      </c>
      <c r="T47" s="37">
        <f>SUMPRODUCT(LTA!J47:AN47,LTA!J$101:AN$101,LTA!J$105:AN$105)</f>
        <v>94.05</v>
      </c>
      <c r="U47" s="37">
        <f>SUMPRODUCT(LTA!J47:AN47,LTA!J$102:AN$102,LTA!J$105:AN$105)</f>
        <v>448.25187300000005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143.34</v>
      </c>
      <c r="Z47" s="34">
        <f>IEX!P47</f>
        <v>0</v>
      </c>
      <c r="AA47" s="75">
        <f>STOA!J47</f>
        <v>138.94999999999999</v>
      </c>
      <c r="AB47" s="75">
        <f>-STOA!P47</f>
        <v>0</v>
      </c>
      <c r="AC47">
        <f t="shared" si="0"/>
        <v>14.167719601596691</v>
      </c>
      <c r="AD47">
        <f t="shared" si="1"/>
        <v>1672.4655663027715</v>
      </c>
      <c r="AE47">
        <f>'IDT-1'!F47</f>
        <v>0</v>
      </c>
      <c r="AF47" s="24"/>
      <c r="AG47">
        <f t="shared" si="2"/>
        <v>1672.4655663027715</v>
      </c>
      <c r="AI47" s="34">
        <f>PXIL!J47</f>
        <v>0</v>
      </c>
      <c r="AJ47" s="34">
        <f>PXIL!P47</f>
        <v>0</v>
      </c>
      <c r="AK47" s="34">
        <f>RTM_IEX!J47</f>
        <v>115.44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6.4693499999999995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614.90420576330325</v>
      </c>
      <c r="P48" s="36">
        <v>74.739999999999995</v>
      </c>
      <c r="Q48" s="36">
        <v>26.62</v>
      </c>
      <c r="R48" s="38">
        <v>23.7</v>
      </c>
      <c r="S48" s="38">
        <v>0</v>
      </c>
      <c r="T48" s="37">
        <f>SUMPRODUCT(LTA!J48:AN48,LTA!J$101:AN$101,LTA!J$105:AN$105)</f>
        <v>97.6</v>
      </c>
      <c r="U48" s="37">
        <f>SUMPRODUCT(LTA!J48:AN48,LTA!J$102:AN$102,LTA!J$105:AN$105)</f>
        <v>445.71521400000006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181.54</v>
      </c>
      <c r="Z48" s="34">
        <f>IEX!P48</f>
        <v>0</v>
      </c>
      <c r="AA48" s="75">
        <f>STOA!J48</f>
        <v>138.94999999999999</v>
      </c>
      <c r="AB48" s="75">
        <f>-STOA!P48</f>
        <v>0</v>
      </c>
      <c r="AC48">
        <f t="shared" si="0"/>
        <v>14.576509666011747</v>
      </c>
      <c r="AD48">
        <f t="shared" si="1"/>
        <v>1720.7222600972914</v>
      </c>
      <c r="AE48">
        <f>'IDT-1'!F48</f>
        <v>0</v>
      </c>
      <c r="AF48" s="24"/>
      <c r="AG48">
        <f t="shared" si="2"/>
        <v>1720.7222600972914</v>
      </c>
      <c r="AI48" s="34">
        <f>PXIL!J48</f>
        <v>0</v>
      </c>
      <c r="AJ48" s="34">
        <f>PXIL!P48</f>
        <v>0</v>
      </c>
      <c r="AK48" s="34">
        <f>RTM_IEX!J48</f>
        <v>125.06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6.4693499999999995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614.41644495251751</v>
      </c>
      <c r="P49" s="36">
        <v>74.739999999999995</v>
      </c>
      <c r="Q49" s="36">
        <v>26.62</v>
      </c>
      <c r="R49" s="38">
        <v>23.7</v>
      </c>
      <c r="S49" s="38">
        <v>0</v>
      </c>
      <c r="T49" s="37">
        <f>SUMPRODUCT(LTA!J49:AN49,LTA!J$101:AN$101,LTA!J$105:AN$105)</f>
        <v>91.12</v>
      </c>
      <c r="U49" s="37">
        <f>SUMPRODUCT(LTA!J49:AN49,LTA!J$102:AN$102,LTA!J$105:AN$105)</f>
        <v>443.40209200000004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110.63</v>
      </c>
      <c r="Z49" s="34">
        <f>IEX!P49</f>
        <v>0</v>
      </c>
      <c r="AA49" s="75">
        <f>STOA!J49</f>
        <v>138.94999999999999</v>
      </c>
      <c r="AB49" s="75">
        <f>-STOA!P49</f>
        <v>0</v>
      </c>
      <c r="AC49">
        <f t="shared" si="0"/>
        <v>13.531206250401146</v>
      </c>
      <c r="AD49">
        <f t="shared" si="1"/>
        <v>1597.3266807021164</v>
      </c>
      <c r="AE49">
        <f>'IDT-1'!F49</f>
        <v>0</v>
      </c>
      <c r="AF49" s="24"/>
      <c r="AG49">
        <f t="shared" si="2"/>
        <v>1597.3266807021164</v>
      </c>
      <c r="AI49" s="34">
        <f>PXIL!J49</f>
        <v>0</v>
      </c>
      <c r="AJ49" s="34">
        <f>PXIL!P49</f>
        <v>0</v>
      </c>
      <c r="AK49" s="34">
        <f>RTM_IEX!J49</f>
        <v>80.81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6.4693499999999995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616.45417524549384</v>
      </c>
      <c r="P50" s="36">
        <v>74.739999999999995</v>
      </c>
      <c r="Q50" s="36">
        <v>26.62</v>
      </c>
      <c r="R50" s="38">
        <v>23.7</v>
      </c>
      <c r="S50" s="38">
        <v>0</v>
      </c>
      <c r="T50" s="37">
        <f>SUMPRODUCT(LTA!J50:AN50,LTA!J$101:AN$101,LTA!J$105:AN$105)</f>
        <v>94.51</v>
      </c>
      <c r="U50" s="37">
        <f>SUMPRODUCT(LTA!J50:AN50,LTA!J$102:AN$102,LTA!J$105:AN$105)</f>
        <v>442.29412600000001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95.24</v>
      </c>
      <c r="Z50" s="34">
        <f>IEX!P50</f>
        <v>0</v>
      </c>
      <c r="AA50" s="75">
        <f>STOA!J50</f>
        <v>138.94999999999999</v>
      </c>
      <c r="AB50" s="75">
        <f>-STOA!P50</f>
        <v>0</v>
      </c>
      <c r="AC50">
        <f t="shared" si="0"/>
        <v>13.543216270462148</v>
      </c>
      <c r="AD50">
        <f t="shared" si="1"/>
        <v>1598.7444349750317</v>
      </c>
      <c r="AE50">
        <f>'IDT-1'!F50</f>
        <v>0</v>
      </c>
      <c r="AF50" s="24"/>
      <c r="AG50">
        <f t="shared" si="2"/>
        <v>1598.7444349750317</v>
      </c>
      <c r="AI50" s="34">
        <f>PXIL!J50</f>
        <v>0</v>
      </c>
      <c r="AJ50" s="34">
        <f>PXIL!P50</f>
        <v>0</v>
      </c>
      <c r="AK50" s="34">
        <f>RTM_IEX!J50</f>
        <v>93.31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6.4693499999999995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613.77692936821188</v>
      </c>
      <c r="P51" s="36">
        <v>74.739999999999995</v>
      </c>
      <c r="Q51" s="36">
        <v>26.62</v>
      </c>
      <c r="R51" s="38">
        <v>23.7</v>
      </c>
      <c r="S51" s="38">
        <v>0</v>
      </c>
      <c r="T51" s="37">
        <f>SUMPRODUCT(LTA!J51:AN51,LTA!J$101:AN$101,LTA!J$105:AN$105)</f>
        <v>72.94</v>
      </c>
      <c r="U51" s="37">
        <f>SUMPRODUCT(LTA!J51:AN51,LTA!J$102:AN$102,LTA!J$105:AN$105)</f>
        <v>475.96186599999999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50.99</v>
      </c>
      <c r="Z51" s="34">
        <f>IEX!P51</f>
        <v>0</v>
      </c>
      <c r="AA51" s="75">
        <f>STOA!J51</f>
        <v>100.38000000000001</v>
      </c>
      <c r="AB51" s="75">
        <f>-STOA!P51</f>
        <v>0</v>
      </c>
      <c r="AC51">
        <f t="shared" si="0"/>
        <v>13.767080421092979</v>
      </c>
      <c r="AD51">
        <f t="shared" si="1"/>
        <v>1625.1710649471188</v>
      </c>
      <c r="AE51">
        <f>'IDT-1'!F51</f>
        <v>0</v>
      </c>
      <c r="AF51" s="24"/>
      <c r="AG51">
        <f t="shared" si="2"/>
        <v>1625.1710649471188</v>
      </c>
      <c r="AI51" s="34">
        <f>PXIL!J51</f>
        <v>0</v>
      </c>
      <c r="AJ51" s="34">
        <f>PXIL!P51</f>
        <v>0</v>
      </c>
      <c r="AK51" s="34">
        <f>RTM_IEX!J51</f>
        <v>193.36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6.4693499999999995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613.78709251962186</v>
      </c>
      <c r="P52" s="36">
        <v>74.739999999999995</v>
      </c>
      <c r="Q52" s="36">
        <v>26.62</v>
      </c>
      <c r="R52" s="38">
        <v>23.7</v>
      </c>
      <c r="S52" s="38">
        <v>0</v>
      </c>
      <c r="T52" s="37">
        <f>SUMPRODUCT(LTA!J52:AN52,LTA!J$101:AN$101,LTA!J$105:AN$105)</f>
        <v>77.989999999999995</v>
      </c>
      <c r="U52" s="37">
        <f>SUMPRODUCT(LTA!J52:AN52,LTA!J$102:AN$102,LTA!J$105:AN$105)</f>
        <v>481.569729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29.82</v>
      </c>
      <c r="Z52" s="34">
        <f>IEX!P52</f>
        <v>0</v>
      </c>
      <c r="AA52" s="75">
        <f>STOA!J52</f>
        <v>100.38000000000001</v>
      </c>
      <c r="AB52" s="75">
        <f>-STOA!P52</f>
        <v>0</v>
      </c>
      <c r="AC52">
        <f t="shared" si="0"/>
        <v>13.541523840764825</v>
      </c>
      <c r="AD52">
        <f t="shared" si="1"/>
        <v>1598.5446476788572</v>
      </c>
      <c r="AE52">
        <f>'IDT-1'!F52</f>
        <v>0</v>
      </c>
      <c r="AF52" s="24"/>
      <c r="AG52">
        <f t="shared" si="2"/>
        <v>1598.5446476788572</v>
      </c>
      <c r="AI52" s="34">
        <f>PXIL!J52</f>
        <v>0</v>
      </c>
      <c r="AJ52" s="34">
        <f>PXIL!P52</f>
        <v>0</v>
      </c>
      <c r="AK52" s="34">
        <f>RTM_IEX!J52</f>
        <v>177.01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6.4693499999999995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626.56541388321307</v>
      </c>
      <c r="P53" s="36">
        <v>74.739999999999995</v>
      </c>
      <c r="Q53" s="36">
        <v>26.62</v>
      </c>
      <c r="R53" s="38">
        <v>23.7</v>
      </c>
      <c r="S53" s="38">
        <v>0</v>
      </c>
      <c r="T53" s="37">
        <f>SUMPRODUCT(LTA!J53:AN53,LTA!J$101:AN$101,LTA!J$105:AN$105)</f>
        <v>102.17</v>
      </c>
      <c r="U53" s="37">
        <f>SUMPRODUCT(LTA!J53:AN53,LTA!J$102:AN$102,LTA!J$105:AN$105)</f>
        <v>486.53613799999999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100.38000000000001</v>
      </c>
      <c r="AB53" s="75">
        <f>-STOA!P53</f>
        <v>0</v>
      </c>
      <c r="AC53">
        <f t="shared" si="0"/>
        <v>13.465375575818991</v>
      </c>
      <c r="AD53">
        <f t="shared" si="1"/>
        <v>1589.5555263073941</v>
      </c>
      <c r="AE53">
        <f>'IDT-1'!F53</f>
        <v>0</v>
      </c>
      <c r="AF53" s="24"/>
      <c r="AG53">
        <f t="shared" si="2"/>
        <v>1589.5555263073941</v>
      </c>
      <c r="AI53" s="34">
        <f>PXIL!J53</f>
        <v>0</v>
      </c>
      <c r="AJ53" s="34">
        <f>PXIL!P53</f>
        <v>0</v>
      </c>
      <c r="AK53" s="34">
        <f>RTM_IEX!J53</f>
        <v>155.84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6.4693499999999995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627.19242721811952</v>
      </c>
      <c r="P54" s="36">
        <v>74.739999999999995</v>
      </c>
      <c r="Q54" s="36">
        <v>26.62</v>
      </c>
      <c r="R54" s="38">
        <v>23.7</v>
      </c>
      <c r="S54" s="38">
        <v>0</v>
      </c>
      <c r="T54" s="37">
        <f>SUMPRODUCT(LTA!J54:AN54,LTA!J$101:AN$101,LTA!J$105:AN$105)</f>
        <v>102.15</v>
      </c>
      <c r="U54" s="37">
        <f>SUMPRODUCT(LTA!J54:AN54,LTA!J$102:AN$102,LTA!J$105:AN$105)</f>
        <v>490.25851499999999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100.38000000000001</v>
      </c>
      <c r="AB54" s="75">
        <f>-STOA!P54</f>
        <v>0</v>
      </c>
      <c r="AC54">
        <f t="shared" si="0"/>
        <v>13.089638454632203</v>
      </c>
      <c r="AD54">
        <f t="shared" si="1"/>
        <v>1545.2006537634873</v>
      </c>
      <c r="AE54">
        <f>'IDT-1'!F54</f>
        <v>0</v>
      </c>
      <c r="AF54" s="24"/>
      <c r="AG54">
        <f t="shared" si="2"/>
        <v>1545.2006537634873</v>
      </c>
      <c r="AI54" s="34">
        <f>PXIL!J54</f>
        <v>0</v>
      </c>
      <c r="AJ54" s="34">
        <f>PXIL!P54</f>
        <v>0</v>
      </c>
      <c r="AK54" s="34">
        <f>RTM_IEX!J54</f>
        <v>106.78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7.1614200000000006</v>
      </c>
      <c r="E55">
        <f>GT_NG!T55</f>
        <v>0</v>
      </c>
      <c r="F55">
        <f>GT_Spot!T55</f>
        <v>0</v>
      </c>
      <c r="G55">
        <f>PPCL_NG!T55</f>
        <v>1.3526884811246231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619.06867520657988</v>
      </c>
      <c r="P55" s="36">
        <v>74.739999999999995</v>
      </c>
      <c r="Q55" s="36">
        <v>26.62</v>
      </c>
      <c r="R55" s="38">
        <v>23.7</v>
      </c>
      <c r="S55" s="38">
        <v>0</v>
      </c>
      <c r="T55" s="37">
        <f>SUMPRODUCT(LTA!J55:AN55,LTA!J$101:AN$101,LTA!J$105:AN$105)</f>
        <v>104.07</v>
      </c>
      <c r="U55" s="37">
        <f>SUMPRODUCT(LTA!J55:AN55,LTA!J$102:AN$102,LTA!J$105:AN$105)</f>
        <v>495.61550399999999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1.29</v>
      </c>
      <c r="AB55" s="75">
        <f>-STOA!P55</f>
        <v>0</v>
      </c>
      <c r="AC55">
        <f t="shared" si="0"/>
        <v>11.709753616576718</v>
      </c>
      <c r="AD55">
        <f t="shared" si="1"/>
        <v>1382.308534071128</v>
      </c>
      <c r="AE55">
        <f>'IDT-1'!F55</f>
        <v>0</v>
      </c>
      <c r="AF55" s="24"/>
      <c r="AG55">
        <f t="shared" si="2"/>
        <v>1382.308534071128</v>
      </c>
      <c r="AI55" s="34">
        <f>PXIL!J55</f>
        <v>0</v>
      </c>
      <c r="AJ55" s="34">
        <f>PXIL!P55</f>
        <v>0</v>
      </c>
      <c r="AK55" s="34">
        <f>RTM_IEX!J55</f>
        <v>40.4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7.7030400000000006</v>
      </c>
      <c r="E56">
        <f>GT_NG!T56</f>
        <v>0</v>
      </c>
      <c r="F56">
        <f>GT_Spot!T56</f>
        <v>0</v>
      </c>
      <c r="G56">
        <f>PPCL_NG!T56</f>
        <v>1.3526884811246231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620.34589177192458</v>
      </c>
      <c r="P56" s="36">
        <v>74.739999999999995</v>
      </c>
      <c r="Q56" s="36">
        <v>26.62</v>
      </c>
      <c r="R56" s="38">
        <v>23.7</v>
      </c>
      <c r="S56" s="38">
        <v>0</v>
      </c>
      <c r="T56" s="37">
        <f>SUMPRODUCT(LTA!J56:AN56,LTA!J$101:AN$101,LTA!J$105:AN$105)</f>
        <v>103.88</v>
      </c>
      <c r="U56" s="37">
        <f>SUMPRODUCT(LTA!J56:AN56,LTA!J$102:AN$102,LTA!J$105:AN$105)</f>
        <v>500.28495499999997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1.29</v>
      </c>
      <c r="AB56" s="75">
        <f>-STOA!P56</f>
        <v>0</v>
      </c>
      <c r="AC56">
        <f t="shared" si="0"/>
        <v>11.423299232125613</v>
      </c>
      <c r="AD56">
        <f t="shared" si="1"/>
        <v>1348.4932760209238</v>
      </c>
      <c r="AE56">
        <f>'IDT-1'!F56</f>
        <v>0</v>
      </c>
      <c r="AF56" s="24"/>
      <c r="AG56">
        <f t="shared" si="2"/>
        <v>1348.4932760209238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7.7030400000000006</v>
      </c>
      <c r="E57">
        <f>GT_NG!T57</f>
        <v>0</v>
      </c>
      <c r="F57">
        <f>GT_Spot!T57</f>
        <v>0</v>
      </c>
      <c r="G57">
        <f>PPCL_NG!T57</f>
        <v>1.3526884811246231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620.34589177192458</v>
      </c>
      <c r="P57" s="36">
        <v>74.739999999999995</v>
      </c>
      <c r="Q57" s="36">
        <v>26.62</v>
      </c>
      <c r="R57" s="38">
        <v>23.7</v>
      </c>
      <c r="S57" s="38">
        <v>0</v>
      </c>
      <c r="T57" s="37">
        <f>SUMPRODUCT(LTA!J57:AN57,LTA!J$101:AN$101,LTA!J$105:AN$105)</f>
        <v>103.66</v>
      </c>
      <c r="U57" s="37">
        <f>SUMPRODUCT(LTA!J57:AN57,LTA!J$102:AN$102,LTA!J$105:AN$105)</f>
        <v>534.62299400000006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1.29</v>
      </c>
      <c r="AB57" s="75">
        <f>-STOA!P57</f>
        <v>0</v>
      </c>
      <c r="AC57">
        <f t="shared" si="0"/>
        <v>12.089654759725613</v>
      </c>
      <c r="AD57">
        <f t="shared" si="1"/>
        <v>1427.1549594933238</v>
      </c>
      <c r="AE57">
        <f>'IDT-1'!F57</f>
        <v>0</v>
      </c>
      <c r="AF57" s="24"/>
      <c r="AG57">
        <f t="shared" si="2"/>
        <v>1427.1549594933238</v>
      </c>
      <c r="AI57" s="34">
        <f>PXIL!J57</f>
        <v>0</v>
      </c>
      <c r="AJ57" s="34">
        <f>PXIL!P57</f>
        <v>0</v>
      </c>
      <c r="AK57" s="34">
        <f>RTM_IEX!J57</f>
        <v>45.21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7.7030400000000006</v>
      </c>
      <c r="E58">
        <f>GT_NG!T58</f>
        <v>0</v>
      </c>
      <c r="F58">
        <f>GT_Spot!T58</f>
        <v>0</v>
      </c>
      <c r="G58">
        <f>PPCL_NG!T58</f>
        <v>1.3526884811246231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620.34589177192458</v>
      </c>
      <c r="P58" s="36">
        <v>74.739999999999995</v>
      </c>
      <c r="Q58" s="36">
        <v>26.62</v>
      </c>
      <c r="R58" s="38">
        <v>23.7</v>
      </c>
      <c r="S58" s="38">
        <v>0</v>
      </c>
      <c r="T58" s="37">
        <f>SUMPRODUCT(LTA!J58:AN58,LTA!J$101:AN$101,LTA!J$105:AN$105)</f>
        <v>102.34</v>
      </c>
      <c r="U58" s="37">
        <f>SUMPRODUCT(LTA!J58:AN58,LTA!J$102:AN$102,LTA!J$105:AN$105)</f>
        <v>533.05425200000002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1.29</v>
      </c>
      <c r="AB58" s="75">
        <f>-STOA!P58</f>
        <v>0</v>
      </c>
      <c r="AC58">
        <f t="shared" si="0"/>
        <v>12.259345326925612</v>
      </c>
      <c r="AD58">
        <f t="shared" si="1"/>
        <v>1447.1865269261236</v>
      </c>
      <c r="AE58">
        <f>'IDT-1'!F58</f>
        <v>0</v>
      </c>
      <c r="AF58" s="24"/>
      <c r="AG58">
        <f t="shared" si="2"/>
        <v>1447.1865269261236</v>
      </c>
      <c r="AI58" s="34">
        <f>PXIL!J58</f>
        <v>0</v>
      </c>
      <c r="AJ58" s="34">
        <f>PXIL!P58</f>
        <v>0</v>
      </c>
      <c r="AK58" s="34">
        <f>RTM_IEX!J58</f>
        <v>68.3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7.7030400000000006</v>
      </c>
      <c r="E59">
        <f>GT_NG!T59</f>
        <v>0</v>
      </c>
      <c r="F59">
        <f>GT_Spot!T59</f>
        <v>0</v>
      </c>
      <c r="G59">
        <f>PPCL_NG!T59</f>
        <v>1.3526884811246231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620.50880647192457</v>
      </c>
      <c r="P59" s="36">
        <v>74.739999999999995</v>
      </c>
      <c r="Q59" s="36">
        <v>26.62</v>
      </c>
      <c r="R59" s="38">
        <v>23.7</v>
      </c>
      <c r="S59" s="38">
        <v>0</v>
      </c>
      <c r="T59" s="37">
        <f>SUMPRODUCT(LTA!J59:AN59,LTA!J$101:AN$101,LTA!J$105:AN$105)</f>
        <v>98.86</v>
      </c>
      <c r="U59" s="37">
        <f>SUMPRODUCT(LTA!J59:AN59,LTA!J$102:AN$102,LTA!J$105:AN$105)</f>
        <v>531.68962699999997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1.38</v>
      </c>
      <c r="AB59" s="75">
        <f>-STOA!P59</f>
        <v>0</v>
      </c>
      <c r="AC59">
        <f t="shared" si="0"/>
        <v>12.115774960405615</v>
      </c>
      <c r="AD59">
        <f t="shared" si="1"/>
        <v>1430.2383869926439</v>
      </c>
      <c r="AE59">
        <f>'IDT-1'!F59</f>
        <v>0</v>
      </c>
      <c r="AF59" s="24"/>
      <c r="AG59">
        <f t="shared" si="2"/>
        <v>1430.2383869926439</v>
      </c>
      <c r="AI59" s="34">
        <f>PXIL!J59</f>
        <v>0</v>
      </c>
      <c r="AJ59" s="34">
        <f>PXIL!P59</f>
        <v>0</v>
      </c>
      <c r="AK59" s="34">
        <f>RTM_IEX!J59</f>
        <v>55.8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7.7030400000000006</v>
      </c>
      <c r="E60">
        <f>GT_NG!T60</f>
        <v>0</v>
      </c>
      <c r="F60">
        <f>GT_Spot!T60</f>
        <v>0</v>
      </c>
      <c r="G60">
        <f>PPCL_NG!T60</f>
        <v>1.3526884811246231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620.50880647192457</v>
      </c>
      <c r="P60" s="36">
        <v>74.739999999999995</v>
      </c>
      <c r="Q60" s="36">
        <v>26.62</v>
      </c>
      <c r="R60" s="38">
        <v>23.7</v>
      </c>
      <c r="S60" s="38">
        <v>0</v>
      </c>
      <c r="T60" s="37">
        <f>SUMPRODUCT(LTA!J60:AN60,LTA!J$101:AN$101,LTA!J$105:AN$105)</f>
        <v>94.24</v>
      </c>
      <c r="U60" s="37">
        <f>SUMPRODUCT(LTA!J60:AN60,LTA!J$102:AN$102,LTA!J$105:AN$105)</f>
        <v>527.00092100000006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1.38</v>
      </c>
      <c r="AB60" s="75">
        <f>-STOA!P60</f>
        <v>0</v>
      </c>
      <c r="AC60">
        <f t="shared" si="0"/>
        <v>12.150645830005615</v>
      </c>
      <c r="AD60">
        <f t="shared" si="1"/>
        <v>1434.3548101230438</v>
      </c>
      <c r="AE60">
        <f>'IDT-1'!F60</f>
        <v>0</v>
      </c>
      <c r="AF60" s="24"/>
      <c r="AG60">
        <f t="shared" si="2"/>
        <v>1434.3548101230438</v>
      </c>
      <c r="AI60" s="34">
        <f>PXIL!J60</f>
        <v>0</v>
      </c>
      <c r="AJ60" s="34">
        <f>PXIL!P60</f>
        <v>0</v>
      </c>
      <c r="AK60" s="34">
        <f>RTM_IEX!J60</f>
        <v>69.260000000000005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7.7030400000000006</v>
      </c>
      <c r="E61">
        <f>GT_NG!T61</f>
        <v>0</v>
      </c>
      <c r="F61">
        <f>GT_Spot!T61</f>
        <v>0</v>
      </c>
      <c r="G61">
        <f>PPCL_NG!T61</f>
        <v>1.3526884811246231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636.58566589952568</v>
      </c>
      <c r="P61" s="36">
        <v>74.739999999999995</v>
      </c>
      <c r="Q61" s="36">
        <v>26.62</v>
      </c>
      <c r="R61" s="38">
        <v>23.7</v>
      </c>
      <c r="S61" s="38">
        <v>0</v>
      </c>
      <c r="T61" s="37">
        <f>SUMPRODUCT(LTA!J61:AN61,LTA!J$101:AN$101,LTA!J$105:AN$105)</f>
        <v>88.36</v>
      </c>
      <c r="U61" s="37">
        <f>SUMPRODUCT(LTA!J61:AN61,LTA!J$102:AN$102,LTA!J$105:AN$105)</f>
        <v>520.10970399999997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1.38</v>
      </c>
      <c r="AB61" s="75">
        <f>-STOA!P61</f>
        <v>0</v>
      </c>
      <c r="AC61">
        <f t="shared" si="0"/>
        <v>12.275433226397462</v>
      </c>
      <c r="AD61">
        <f t="shared" si="1"/>
        <v>1449.0856651542531</v>
      </c>
      <c r="AE61">
        <f>'IDT-1'!F61</f>
        <v>0</v>
      </c>
      <c r="AF61" s="24"/>
      <c r="AG61">
        <f t="shared" si="2"/>
        <v>1449.0856651542531</v>
      </c>
      <c r="AI61" s="34">
        <f>PXIL!J61</f>
        <v>0</v>
      </c>
      <c r="AJ61" s="34">
        <f>PXIL!P61</f>
        <v>0</v>
      </c>
      <c r="AK61" s="34">
        <f>RTM_IEX!J61</f>
        <v>80.81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7.7030400000000006</v>
      </c>
      <c r="E62">
        <f>GT_NG!T62</f>
        <v>0</v>
      </c>
      <c r="F62">
        <f>GT_Spot!T62</f>
        <v>0</v>
      </c>
      <c r="G62">
        <f>PPCL_NG!T62</f>
        <v>1.3526884811246231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636.58500280908277</v>
      </c>
      <c r="P62" s="36">
        <v>74.739999999999995</v>
      </c>
      <c r="Q62" s="36">
        <v>26.62</v>
      </c>
      <c r="R62" s="38">
        <v>23.7</v>
      </c>
      <c r="S62" s="38">
        <v>0</v>
      </c>
      <c r="T62" s="37">
        <f>SUMPRODUCT(LTA!J62:AN62,LTA!J$101:AN$101,LTA!J$105:AN$105)</f>
        <v>82.61</v>
      </c>
      <c r="U62" s="37">
        <f>SUMPRODUCT(LTA!J62:AN62,LTA!J$102:AN$102,LTA!J$105:AN$105)</f>
        <v>513.03815699999996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1.38</v>
      </c>
      <c r="AB62" s="75">
        <f>-STOA!P62</f>
        <v>0</v>
      </c>
      <c r="AC62">
        <f t="shared" si="0"/>
        <v>12.232322661637742</v>
      </c>
      <c r="AD62">
        <f t="shared" si="1"/>
        <v>1443.9965656285699</v>
      </c>
      <c r="AE62">
        <f>'IDT-1'!F62</f>
        <v>0</v>
      </c>
      <c r="AF62" s="24"/>
      <c r="AG62">
        <f t="shared" si="2"/>
        <v>1443.9965656285699</v>
      </c>
      <c r="AI62" s="34">
        <f>PXIL!J62</f>
        <v>0</v>
      </c>
      <c r="AJ62" s="34">
        <f>PXIL!P62</f>
        <v>0</v>
      </c>
      <c r="AK62" s="34">
        <f>RTM_IEX!J62</f>
        <v>88.5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7.7030400000000006</v>
      </c>
      <c r="E63">
        <f>GT_NG!T63</f>
        <v>0</v>
      </c>
      <c r="F63">
        <f>GT_Spot!T63</f>
        <v>0</v>
      </c>
      <c r="G63">
        <f>PPCL_NG!T63</f>
        <v>1.3526884811246231</v>
      </c>
      <c r="H63">
        <f>PPCL_Spot!T63</f>
        <v>0</v>
      </c>
      <c r="I63">
        <f>Bawana_NG!T63</f>
        <v>-0.4356930314280047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626.48184093856207</v>
      </c>
      <c r="P63" s="36">
        <v>74.739999999999995</v>
      </c>
      <c r="Q63" s="36">
        <v>26.62</v>
      </c>
      <c r="R63" s="38">
        <v>23.7</v>
      </c>
      <c r="S63" s="38">
        <v>0</v>
      </c>
      <c r="T63" s="37">
        <f>SUMPRODUCT(LTA!J63:AN63,LTA!J$101:AN$101,LTA!J$105:AN$105)</f>
        <v>69.66</v>
      </c>
      <c r="U63" s="37">
        <f>SUMPRODUCT(LTA!J63:AN63,LTA!J$102:AN$102,LTA!J$105:AN$105)</f>
        <v>509.21994600000005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5.77</v>
      </c>
      <c r="Z63" s="34">
        <f>IEX!P63</f>
        <v>0</v>
      </c>
      <c r="AA63" s="75">
        <f>STOA!J63</f>
        <v>1.29</v>
      </c>
      <c r="AB63" s="75">
        <f>-STOA!P63</f>
        <v>0</v>
      </c>
      <c r="AC63">
        <f t="shared" si="0"/>
        <v>11.516625953914229</v>
      </c>
      <c r="AD63">
        <f t="shared" si="1"/>
        <v>1358.6351964343446</v>
      </c>
      <c r="AE63">
        <f>'IDT-1'!F63</f>
        <v>0</v>
      </c>
      <c r="AF63" s="24"/>
      <c r="AG63">
        <f t="shared" si="2"/>
        <v>1358.6351964343446</v>
      </c>
      <c r="AI63" s="34">
        <f>PXIL!J63</f>
        <v>0</v>
      </c>
      <c r="AJ63" s="34">
        <f>PXIL!P63</f>
        <v>0</v>
      </c>
      <c r="AK63" s="34">
        <f>RTM_IEX!J63</f>
        <v>24.05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7.7030400000000006</v>
      </c>
      <c r="E64">
        <f>GT_NG!T64</f>
        <v>0</v>
      </c>
      <c r="F64">
        <f>GT_Spot!T64</f>
        <v>0</v>
      </c>
      <c r="G64">
        <f>PPCL_NG!T64</f>
        <v>1.3526884811246231</v>
      </c>
      <c r="H64">
        <f>PPCL_Spot!T64</f>
        <v>0</v>
      </c>
      <c r="I64">
        <f>Bawana_NG!T64</f>
        <v>-0.4356930314280047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630.68576211376501</v>
      </c>
      <c r="P64" s="36">
        <v>74.739999999999995</v>
      </c>
      <c r="Q64" s="36">
        <v>26.62</v>
      </c>
      <c r="R64" s="38">
        <v>23.7</v>
      </c>
      <c r="S64" s="38">
        <v>0</v>
      </c>
      <c r="T64" s="37">
        <f>SUMPRODUCT(LTA!J64:AN64,LTA!J$101:AN$101,LTA!J$105:AN$105)</f>
        <v>63.97</v>
      </c>
      <c r="U64" s="37">
        <f>SUMPRODUCT(LTA!J64:AN64,LTA!J$102:AN$102,LTA!J$105:AN$105)</f>
        <v>498.89747599999998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4.8099999999999996</v>
      </c>
      <c r="Z64" s="34">
        <f>IEX!P64</f>
        <v>0</v>
      </c>
      <c r="AA64" s="75">
        <f>STOA!J64</f>
        <v>1.29</v>
      </c>
      <c r="AB64" s="75">
        <f>-STOA!P64</f>
        <v>0</v>
      </c>
      <c r="AC64">
        <f t="shared" si="0"/>
        <v>11.409370143785933</v>
      </c>
      <c r="AD64">
        <f t="shared" si="1"/>
        <v>1345.9739034196757</v>
      </c>
      <c r="AE64">
        <f>'IDT-1'!F64</f>
        <v>0</v>
      </c>
      <c r="AF64" s="24"/>
      <c r="AG64">
        <f t="shared" si="2"/>
        <v>1345.9739034196757</v>
      </c>
      <c r="AI64" s="34">
        <f>PXIL!J64</f>
        <v>0</v>
      </c>
      <c r="AJ64" s="34">
        <f>PXIL!P64</f>
        <v>0</v>
      </c>
      <c r="AK64" s="34">
        <f>RTM_IEX!J64</f>
        <v>24.05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7.7030400000000006</v>
      </c>
      <c r="E65">
        <f>GT_NG!T65</f>
        <v>0</v>
      </c>
      <c r="F65">
        <f>GT_Spot!T65</f>
        <v>0</v>
      </c>
      <c r="G65">
        <f>PPCL_NG!T65</f>
        <v>1.3526884811246231</v>
      </c>
      <c r="H65">
        <f>PPCL_Spot!T65</f>
        <v>0</v>
      </c>
      <c r="I65">
        <f>Bawana_NG!T65</f>
        <v>-0.4356930314280047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630.56727229754756</v>
      </c>
      <c r="P65" s="36">
        <v>74.739999999999995</v>
      </c>
      <c r="Q65" s="36">
        <v>26.62</v>
      </c>
      <c r="R65" s="38">
        <v>23.7</v>
      </c>
      <c r="S65" s="38">
        <v>0</v>
      </c>
      <c r="T65" s="37">
        <f>SUMPRODUCT(LTA!J65:AN65,LTA!J$101:AN$101,LTA!J$105:AN$105)</f>
        <v>59.85</v>
      </c>
      <c r="U65" s="37">
        <f>SUMPRODUCT(LTA!J65:AN65,LTA!J$102:AN$102,LTA!J$105:AN$105)</f>
        <v>488.18933700000002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15.39</v>
      </c>
      <c r="Z65" s="34">
        <f>IEX!P65</f>
        <v>0</v>
      </c>
      <c r="AA65" s="75">
        <f>STOA!J65</f>
        <v>1.29</v>
      </c>
      <c r="AB65" s="75">
        <f>-STOA!P65</f>
        <v>0</v>
      </c>
      <c r="AC65">
        <f t="shared" si="0"/>
        <v>11.413094461729708</v>
      </c>
      <c r="AD65">
        <f t="shared" si="1"/>
        <v>1346.4135502855145</v>
      </c>
      <c r="AE65">
        <f>'IDT-1'!F65</f>
        <v>0</v>
      </c>
      <c r="AF65" s="24"/>
      <c r="AG65">
        <f t="shared" si="2"/>
        <v>1346.4135502855145</v>
      </c>
      <c r="AI65" s="34">
        <f>PXIL!J65</f>
        <v>0</v>
      </c>
      <c r="AJ65" s="34">
        <f>PXIL!P65</f>
        <v>0</v>
      </c>
      <c r="AK65" s="34">
        <f>RTM_IEX!J65</f>
        <v>28.86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7.7030400000000006</v>
      </c>
      <c r="E66">
        <f>GT_NG!T66</f>
        <v>0</v>
      </c>
      <c r="F66">
        <f>GT_Spot!T66</f>
        <v>0</v>
      </c>
      <c r="G66">
        <f>PPCL_NG!T66</f>
        <v>1.3526884811246231</v>
      </c>
      <c r="H66">
        <f>PPCL_Spot!T66</f>
        <v>0</v>
      </c>
      <c r="I66">
        <f>Bawana_NG!T66</f>
        <v>-0.4356930314280047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635.34775745529362</v>
      </c>
      <c r="P66" s="36">
        <v>74.739999999999995</v>
      </c>
      <c r="Q66" s="36">
        <v>26.62</v>
      </c>
      <c r="R66" s="38">
        <v>23.7</v>
      </c>
      <c r="S66" s="38">
        <v>0</v>
      </c>
      <c r="T66" s="37">
        <f>SUMPRODUCT(LTA!J66:AN66,LTA!J$101:AN$101,LTA!J$105:AN$105)</f>
        <v>50.57</v>
      </c>
      <c r="U66" s="37">
        <f>SUMPRODUCT(LTA!J66:AN66,LTA!J$102:AN$102,LTA!J$105:AN$105)</f>
        <v>476.67918200000003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26.94</v>
      </c>
      <c r="Z66" s="34">
        <f>IEX!P66</f>
        <v>0</v>
      </c>
      <c r="AA66" s="75">
        <f>STOA!J66</f>
        <v>1.29</v>
      </c>
      <c r="AB66" s="75">
        <f>-STOA!P66</f>
        <v>0</v>
      </c>
      <c r="AC66">
        <f t="shared" si="0"/>
        <v>11.375633235054776</v>
      </c>
      <c r="AD66">
        <f t="shared" si="1"/>
        <v>1341.9913416699355</v>
      </c>
      <c r="AE66">
        <f>'IDT-1'!F66</f>
        <v>0</v>
      </c>
      <c r="AF66" s="24"/>
      <c r="AG66">
        <f t="shared" si="2"/>
        <v>1341.9913416699355</v>
      </c>
      <c r="AI66" s="34">
        <f>PXIL!J66</f>
        <v>0</v>
      </c>
      <c r="AJ66" s="34">
        <f>PXIL!P66</f>
        <v>0</v>
      </c>
      <c r="AK66" s="34">
        <f>RTM_IEX!J66</f>
        <v>28.86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7.7030400000000006</v>
      </c>
      <c r="E67">
        <f>GT_NG!T67</f>
        <v>0</v>
      </c>
      <c r="F67">
        <f>GT_Spot!T67</f>
        <v>0</v>
      </c>
      <c r="G67">
        <f>PPCL_NG!T67</f>
        <v>1.3526884811246231</v>
      </c>
      <c r="H67">
        <f>PPCL_Spot!T67</f>
        <v>0</v>
      </c>
      <c r="I67">
        <f>Bawana_NG!T67</f>
        <v>-0.4356930314280047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634.25225895332198</v>
      </c>
      <c r="P67" s="36">
        <v>74.739999999999995</v>
      </c>
      <c r="Q67" s="36">
        <v>26.62</v>
      </c>
      <c r="R67" s="38">
        <v>23.7</v>
      </c>
      <c r="S67" s="38">
        <v>0</v>
      </c>
      <c r="T67" s="37">
        <f>SUMPRODUCT(LTA!J67:AN67,LTA!J$101:AN$101,LTA!J$105:AN$105)</f>
        <v>37.49</v>
      </c>
      <c r="U67" s="37">
        <f>SUMPRODUCT(LTA!J67:AN67,LTA!J$102:AN$102,LTA!J$105:AN$105)</f>
        <v>466.80210000000005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26.94</v>
      </c>
      <c r="Z67" s="34">
        <f>IEX!P67</f>
        <v>0</v>
      </c>
      <c r="AA67" s="75">
        <f>STOA!J67</f>
        <v>1.29</v>
      </c>
      <c r="AB67" s="75">
        <f>-STOA!P67</f>
        <v>0</v>
      </c>
      <c r="AC67">
        <f t="shared" si="0"/>
        <v>11.335207558838214</v>
      </c>
      <c r="AD67">
        <f t="shared" si="1"/>
        <v>1337.2191868441805</v>
      </c>
      <c r="AE67">
        <f>'IDT-1'!F67</f>
        <v>0</v>
      </c>
      <c r="AF67" s="24"/>
      <c r="AG67">
        <f t="shared" si="2"/>
        <v>1337.2191868441805</v>
      </c>
      <c r="AI67" s="34">
        <f>PXIL!J67</f>
        <v>0</v>
      </c>
      <c r="AJ67" s="34">
        <f>PXIL!P67</f>
        <v>0</v>
      </c>
      <c r="AK67" s="34">
        <f>RTM_IEX!J67</f>
        <v>48.1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7.7030400000000006</v>
      </c>
      <c r="E68">
        <f>GT_NG!T68</f>
        <v>0</v>
      </c>
      <c r="F68">
        <f>GT_Spot!T68</f>
        <v>0</v>
      </c>
      <c r="G68">
        <f>PPCL_NG!T68</f>
        <v>1.3526884811246231</v>
      </c>
      <c r="H68">
        <f>PPCL_Spot!T68</f>
        <v>0</v>
      </c>
      <c r="I68">
        <f>Bawana_NG!T68</f>
        <v>-0.4356930314280047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640.19307639132614</v>
      </c>
      <c r="P68" s="36">
        <v>74.739999999999995</v>
      </c>
      <c r="Q68" s="36">
        <v>26.62</v>
      </c>
      <c r="R68" s="38">
        <v>22.03</v>
      </c>
      <c r="S68" s="38">
        <v>0</v>
      </c>
      <c r="T68" s="37">
        <f>SUMPRODUCT(LTA!J68:AN68,LTA!J$101:AN$101,LTA!J$105:AN$105)</f>
        <v>29.13</v>
      </c>
      <c r="U68" s="37">
        <f>SUMPRODUCT(LTA!J68:AN68,LTA!J$102:AN$102,LTA!J$105:AN$105)</f>
        <v>455.90529900000001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34.630000000000003</v>
      </c>
      <c r="Z68" s="34">
        <f>IEX!P68</f>
        <v>0</v>
      </c>
      <c r="AA68" s="75">
        <f>STOA!J68</f>
        <v>1.29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11.314325296917449</v>
      </c>
      <c r="AD68">
        <f t="shared" ref="AD68:AD98" si="4">SUM(B68:AB68,AI68:AT68)-AC68</f>
        <v>1334.7540855441055</v>
      </c>
      <c r="AE68">
        <f>'IDT-1'!F68</f>
        <v>0</v>
      </c>
      <c r="AF68" s="24"/>
      <c r="AG68">
        <f t="shared" ref="AG68:AG98" si="5">SUM(AD68:AF68)</f>
        <v>1334.7540855441055</v>
      </c>
      <c r="AI68" s="34">
        <f>PXIL!J68</f>
        <v>0</v>
      </c>
      <c r="AJ68" s="34">
        <f>PXIL!P68</f>
        <v>0</v>
      </c>
      <c r="AK68" s="34">
        <f>RTM_IEX!J68</f>
        <v>52.91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7.7030400000000006</v>
      </c>
      <c r="E69">
        <f>GT_NG!T69</f>
        <v>0</v>
      </c>
      <c r="F69">
        <f>GT_Spot!T69</f>
        <v>0</v>
      </c>
      <c r="G69">
        <f>PPCL_NG!T69</f>
        <v>1.3526884811246231</v>
      </c>
      <c r="H69">
        <f>PPCL_Spot!T69</f>
        <v>0</v>
      </c>
      <c r="I69">
        <f>Bawana_NG!T69</f>
        <v>-0.4356930314280047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648.46666098270566</v>
      </c>
      <c r="P69" s="36">
        <v>74.739999999999995</v>
      </c>
      <c r="Q69" s="36">
        <v>26.62</v>
      </c>
      <c r="R69" s="38">
        <v>20.300000000000004</v>
      </c>
      <c r="S69" s="38">
        <v>0</v>
      </c>
      <c r="T69" s="37">
        <f>SUMPRODUCT(LTA!J69:AN69,LTA!J$101:AN$101,LTA!J$105:AN$105)</f>
        <v>20.79</v>
      </c>
      <c r="U69" s="37">
        <f>SUMPRODUCT(LTA!J69:AN69,LTA!J$102:AN$102,LTA!J$105:AN$105)</f>
        <v>444.47435000000002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98.93</v>
      </c>
      <c r="Z69" s="34">
        <f>IEX!P69</f>
        <v>0</v>
      </c>
      <c r="AA69" s="75">
        <f>STOA!J69</f>
        <v>1.29</v>
      </c>
      <c r="AB69" s="75">
        <f>-STOA!P69</f>
        <v>0</v>
      </c>
      <c r="AC69">
        <f t="shared" si="3"/>
        <v>11.460507435885036</v>
      </c>
      <c r="AD69">
        <f t="shared" si="4"/>
        <v>1352.0105389965172</v>
      </c>
      <c r="AE69">
        <f>'IDT-1'!F69</f>
        <v>0</v>
      </c>
      <c r="AF69" s="24"/>
      <c r="AG69">
        <f t="shared" si="5"/>
        <v>1352.0105389965172</v>
      </c>
      <c r="AI69" s="34">
        <f>PXIL!J69</f>
        <v>0</v>
      </c>
      <c r="AJ69" s="34">
        <f>PXIL!P69</f>
        <v>0</v>
      </c>
      <c r="AK69" s="34">
        <f>RTM_IEX!J69</f>
        <v>19.239999999999998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7.1012400000000007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-0.4356930314280047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655.67729350270565</v>
      </c>
      <c r="P70" s="36">
        <v>74.739999999999995</v>
      </c>
      <c r="Q70" s="36">
        <v>26.62</v>
      </c>
      <c r="R70" s="38">
        <v>16.71</v>
      </c>
      <c r="S70" s="38">
        <v>0</v>
      </c>
      <c r="T70" s="37">
        <f>SUMPRODUCT(LTA!J70:AN70,LTA!J$101:AN$101,LTA!J$105:AN$105)</f>
        <v>15.79</v>
      </c>
      <c r="U70" s="37">
        <f>SUMPRODUCT(LTA!J70:AN70,LTA!J$102:AN$102,LTA!J$105:AN$105)</f>
        <v>434.01911899999999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83.76</v>
      </c>
      <c r="Z70" s="34">
        <f>IEX!P70</f>
        <v>0</v>
      </c>
      <c r="AA70" s="75">
        <f>STOA!J70</f>
        <v>1.29</v>
      </c>
      <c r="AB70" s="75">
        <f>-STOA!P70</f>
        <v>0</v>
      </c>
      <c r="AC70">
        <f t="shared" si="3"/>
        <v>11.436491105411587</v>
      </c>
      <c r="AD70">
        <f t="shared" si="4"/>
        <v>1349.175468365866</v>
      </c>
      <c r="AE70">
        <f>'IDT-1'!F70</f>
        <v>0</v>
      </c>
      <c r="AF70" s="24"/>
      <c r="AG70">
        <f t="shared" si="5"/>
        <v>1349.175468365866</v>
      </c>
      <c r="AI70" s="34">
        <f>PXIL!J70</f>
        <v>0</v>
      </c>
      <c r="AJ70" s="34">
        <f>PXIL!P70</f>
        <v>0</v>
      </c>
      <c r="AK70" s="34">
        <f>RTM_IEX!J70</f>
        <v>45.34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7.1012400000000007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-0.4356930314280047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672.24225632930813</v>
      </c>
      <c r="P71" s="36">
        <v>74.739999999999995</v>
      </c>
      <c r="Q71" s="36">
        <v>26.62</v>
      </c>
      <c r="R71" s="38">
        <v>8.4299999999999979</v>
      </c>
      <c r="S71" s="38">
        <v>0</v>
      </c>
      <c r="T71" s="37">
        <f>SUMPRODUCT(LTA!J71:AN71,LTA!J$101:AN$101,LTA!J$105:AN$105)</f>
        <v>11.94</v>
      </c>
      <c r="U71" s="37">
        <f>SUMPRODUCT(LTA!J71:AN71,LTA!J$102:AN$102,LTA!J$105:AN$105)</f>
        <v>424.65707700000002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90.85</v>
      </c>
      <c r="AB71" s="75">
        <f>-STOA!P71</f>
        <v>0</v>
      </c>
      <c r="AC71">
        <f t="shared" si="3"/>
        <v>11.463143640355048</v>
      </c>
      <c r="AD71">
        <f t="shared" si="4"/>
        <v>1352.321736657525</v>
      </c>
      <c r="AE71">
        <f>'IDT-1'!F71</f>
        <v>0</v>
      </c>
      <c r="AF71" s="24"/>
      <c r="AG71">
        <f t="shared" si="5"/>
        <v>1352.321736657525</v>
      </c>
      <c r="AI71" s="34">
        <f>PXIL!J71</f>
        <v>0</v>
      </c>
      <c r="AJ71" s="34">
        <f>PXIL!P71</f>
        <v>0</v>
      </c>
      <c r="AK71" s="34">
        <f>RTM_IEX!J71</f>
        <v>47.64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7.1012400000000007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-0.4356930314280047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688.51095939614117</v>
      </c>
      <c r="P72" s="36">
        <v>74.739999999999995</v>
      </c>
      <c r="Q72" s="36">
        <v>26.62</v>
      </c>
      <c r="R72" s="38">
        <v>2.79</v>
      </c>
      <c r="S72" s="38">
        <v>0</v>
      </c>
      <c r="T72" s="37">
        <f>SUMPRODUCT(LTA!J72:AN72,LTA!J$101:AN$101,LTA!J$105:AN$105)</f>
        <v>4.24</v>
      </c>
      <c r="U72" s="37">
        <f>SUMPRODUCT(LTA!J72:AN72,LTA!J$102:AN$102,LTA!J$105:AN$105)</f>
        <v>417.38703300000003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0.9</v>
      </c>
      <c r="Z72" s="34">
        <f>IEX!P72</f>
        <v>0</v>
      </c>
      <c r="AA72" s="75">
        <f>STOA!J72</f>
        <v>90.85</v>
      </c>
      <c r="AB72" s="75">
        <f>-STOA!P72</f>
        <v>0</v>
      </c>
      <c r="AC72">
        <f t="shared" si="3"/>
        <v>11.702280376516446</v>
      </c>
      <c r="AD72">
        <f t="shared" si="4"/>
        <v>1380.5512589881967</v>
      </c>
      <c r="AE72">
        <f>'IDT-1'!F72</f>
        <v>0</v>
      </c>
      <c r="AF72" s="24"/>
      <c r="AG72">
        <f t="shared" si="5"/>
        <v>1380.5512589881967</v>
      </c>
      <c r="AI72" s="34">
        <f>PXIL!J72</f>
        <v>0</v>
      </c>
      <c r="AJ72" s="34">
        <f>PXIL!P72</f>
        <v>0</v>
      </c>
      <c r="AK72" s="34">
        <f>RTM_IEX!J72</f>
        <v>79.55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7.1012400000000007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-0.4356930314280047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718.60522094783721</v>
      </c>
      <c r="P73" s="36">
        <v>74.739999999999995</v>
      </c>
      <c r="Q73" s="36">
        <v>26.62</v>
      </c>
      <c r="R73" s="38">
        <v>0</v>
      </c>
      <c r="S73" s="38">
        <v>0</v>
      </c>
      <c r="T73" s="37">
        <f>SUMPRODUCT(LTA!J73:AN73,LTA!J$101:AN$101,LTA!J$105:AN$105)</f>
        <v>1.7</v>
      </c>
      <c r="U73" s="37">
        <f>SUMPRODUCT(LTA!J73:AN73,LTA!J$102:AN$102,LTA!J$105:AN$105)</f>
        <v>412.13488800000005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45.05</v>
      </c>
      <c r="Z73" s="34">
        <f>IEX!P73</f>
        <v>0</v>
      </c>
      <c r="AA73" s="75">
        <f>STOA!J73</f>
        <v>42.75</v>
      </c>
      <c r="AB73" s="75">
        <f>-STOA!P73</f>
        <v>0</v>
      </c>
      <c r="AC73">
        <f t="shared" si="3"/>
        <v>11.515314155550694</v>
      </c>
      <c r="AD73">
        <f t="shared" si="4"/>
        <v>1358.4803417608587</v>
      </c>
      <c r="AE73">
        <f>'IDT-1'!F73</f>
        <v>0</v>
      </c>
      <c r="AF73" s="24"/>
      <c r="AG73">
        <f t="shared" si="5"/>
        <v>1358.4803417608587</v>
      </c>
      <c r="AI73" s="34">
        <f>PXIL!J73</f>
        <v>0</v>
      </c>
      <c r="AJ73" s="34">
        <f>PXIL!P73</f>
        <v>0</v>
      </c>
      <c r="AK73" s="34">
        <f>RTM_IEX!J73</f>
        <v>41.73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7.1012400000000007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-0.4356930314280047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723.72625631167773</v>
      </c>
      <c r="P74" s="36">
        <v>74.739999999999995</v>
      </c>
      <c r="Q74" s="36">
        <v>26.62</v>
      </c>
      <c r="R74" s="38">
        <v>0</v>
      </c>
      <c r="S74" s="38">
        <v>0</v>
      </c>
      <c r="T74" s="37">
        <f>SUMPRODUCT(LTA!J74:AN74,LTA!J$101:AN$101,LTA!J$105:AN$105)</f>
        <v>0.31</v>
      </c>
      <c r="U74" s="37">
        <f>SUMPRODUCT(LTA!J74:AN74,LTA!J$102:AN$102,LTA!J$105:AN$105)</f>
        <v>407.85054400000001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55.13</v>
      </c>
      <c r="Z74" s="34">
        <f>IEX!P74</f>
        <v>0</v>
      </c>
      <c r="AA74" s="75">
        <f>STOA!J74</f>
        <v>42.75</v>
      </c>
      <c r="AB74" s="75">
        <f>-STOA!P74</f>
        <v>0</v>
      </c>
      <c r="AC74">
        <f t="shared" si="3"/>
        <v>11.641874363006956</v>
      </c>
      <c r="AD74">
        <f t="shared" si="4"/>
        <v>1373.4204729172429</v>
      </c>
      <c r="AE74">
        <f>'IDT-1'!F74</f>
        <v>0</v>
      </c>
      <c r="AF74" s="24"/>
      <c r="AG74">
        <f t="shared" si="5"/>
        <v>1373.4204729172429</v>
      </c>
      <c r="AI74" s="34">
        <f>PXIL!J74</f>
        <v>0</v>
      </c>
      <c r="AJ74" s="34">
        <f>PXIL!P74</f>
        <v>0</v>
      </c>
      <c r="AK74" s="34">
        <f>RTM_IEX!J74</f>
        <v>47.27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7.1012400000000007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-0.4356930314280047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722.80721251195416</v>
      </c>
      <c r="P75" s="36">
        <v>74.739999999999995</v>
      </c>
      <c r="Q75" s="36">
        <v>26.62</v>
      </c>
      <c r="R75" s="38">
        <v>0</v>
      </c>
      <c r="S75" s="38">
        <v>0</v>
      </c>
      <c r="T75" s="37">
        <f>SUMPRODUCT(LTA!J75:AN75,LTA!J$101:AN$101,LTA!J$105:AN$105)</f>
        <v>0.08</v>
      </c>
      <c r="U75" s="37">
        <f>SUMPRODUCT(LTA!J75:AN75,LTA!J$102:AN$102,LTA!J$105:AN$105)</f>
        <v>407.73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62.7</v>
      </c>
      <c r="Z75" s="34">
        <f>IEX!P75</f>
        <v>0</v>
      </c>
      <c r="AA75" s="75">
        <f>STOA!J75</f>
        <v>42.66</v>
      </c>
      <c r="AB75" s="75">
        <f>-STOA!P75</f>
        <v>0</v>
      </c>
      <c r="AC75">
        <f t="shared" si="3"/>
        <v>11.947553825489278</v>
      </c>
      <c r="AD75">
        <f t="shared" si="4"/>
        <v>1409.5052056550373</v>
      </c>
      <c r="AE75">
        <f>'IDT-1'!F75</f>
        <v>0</v>
      </c>
      <c r="AF75" s="24"/>
      <c r="AG75">
        <f t="shared" si="5"/>
        <v>1409.5052056550373</v>
      </c>
      <c r="AI75" s="34">
        <f>PXIL!J75</f>
        <v>0</v>
      </c>
      <c r="AJ75" s="34">
        <f>PXIL!P75</f>
        <v>0</v>
      </c>
      <c r="AK75" s="34">
        <f>RTM_IEX!J75</f>
        <v>77.45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7.1012400000000007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-0.4356930314280047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722.80721251195416</v>
      </c>
      <c r="P76" s="36">
        <v>74.739999999999995</v>
      </c>
      <c r="Q76" s="36">
        <v>26.62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407.28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59.56</v>
      </c>
      <c r="Z76" s="34">
        <f>IEX!P76</f>
        <v>0</v>
      </c>
      <c r="AA76" s="75">
        <f>STOA!J76</f>
        <v>42.66</v>
      </c>
      <c r="AB76" s="75">
        <f>-STOA!P76</f>
        <v>0</v>
      </c>
      <c r="AC76">
        <f t="shared" si="3"/>
        <v>12.029369825489274</v>
      </c>
      <c r="AD76">
        <f t="shared" si="4"/>
        <v>1419.1633896550368</v>
      </c>
      <c r="AE76">
        <f>'IDT-1'!F76</f>
        <v>0</v>
      </c>
      <c r="AF76" s="24"/>
      <c r="AG76">
        <f t="shared" si="5"/>
        <v>1419.1633896550368</v>
      </c>
      <c r="AI76" s="34">
        <f>PXIL!J76</f>
        <v>0</v>
      </c>
      <c r="AJ76" s="34">
        <f>PXIL!P76</f>
        <v>0</v>
      </c>
      <c r="AK76" s="34">
        <f>RTM_IEX!J76</f>
        <v>90.86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7.1012400000000007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-0.97999999999999987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715.90357529459413</v>
      </c>
      <c r="P77" s="36">
        <v>74.739999999999995</v>
      </c>
      <c r="Q77" s="36">
        <v>26.62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406.62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59.18</v>
      </c>
      <c r="Z77" s="34">
        <f>IEX!P77</f>
        <v>0</v>
      </c>
      <c r="AA77" s="75">
        <f>STOA!J77</f>
        <v>42.66</v>
      </c>
      <c r="AB77" s="75">
        <f>-STOA!P77</f>
        <v>0</v>
      </c>
      <c r="AC77">
        <f t="shared" si="3"/>
        <v>11.643518183044984</v>
      </c>
      <c r="AD77">
        <f t="shared" si="4"/>
        <v>1372.5212971115493</v>
      </c>
      <c r="AE77">
        <f>'IDT-1'!F77</f>
        <v>0</v>
      </c>
      <c r="AF77" s="24"/>
      <c r="AG77">
        <f t="shared" si="5"/>
        <v>1372.5212971115493</v>
      </c>
      <c r="AI77" s="34">
        <f>PXIL!J77</f>
        <v>0</v>
      </c>
      <c r="AJ77" s="34">
        <f>PXIL!P77</f>
        <v>0</v>
      </c>
      <c r="AK77" s="34">
        <f>RTM_IEX!J77</f>
        <v>52.32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7.1012400000000007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-0.97999999999999987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702.15811888224948</v>
      </c>
      <c r="P78" s="36">
        <v>74.739999999999995</v>
      </c>
      <c r="Q78" s="36">
        <v>26.62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405.12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55.5</v>
      </c>
      <c r="Z78" s="34">
        <f>IEX!P78</f>
        <v>0</v>
      </c>
      <c r="AA78" s="75">
        <f>STOA!J78</f>
        <v>42.66</v>
      </c>
      <c r="AB78" s="75">
        <f>-STOA!P78</f>
        <v>0</v>
      </c>
      <c r="AC78">
        <f t="shared" si="3"/>
        <v>11.597776349181288</v>
      </c>
      <c r="AD78">
        <f t="shared" si="4"/>
        <v>1367.1215825330685</v>
      </c>
      <c r="AE78">
        <f>'IDT-1'!F78</f>
        <v>0</v>
      </c>
      <c r="AF78" s="24"/>
      <c r="AG78">
        <f t="shared" si="5"/>
        <v>1367.1215825330685</v>
      </c>
      <c r="AI78" s="34">
        <f>PXIL!J78</f>
        <v>0</v>
      </c>
      <c r="AJ78" s="34">
        <f>PXIL!P78</f>
        <v>0</v>
      </c>
      <c r="AK78" s="34">
        <f>RTM_IEX!J78</f>
        <v>65.8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7.1012400000000007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-0.97999999999999987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670.9418499788294</v>
      </c>
      <c r="P79" s="36">
        <v>74.739999999999995</v>
      </c>
      <c r="Q79" s="36">
        <v>26.62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404.4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64.11</v>
      </c>
      <c r="Z79" s="34">
        <f>IEX!P79</f>
        <v>0</v>
      </c>
      <c r="AA79" s="75">
        <f>STOA!J79</f>
        <v>42.75</v>
      </c>
      <c r="AB79" s="75">
        <f>-STOA!P79</f>
        <v>0</v>
      </c>
      <c r="AC79">
        <f t="shared" si="3"/>
        <v>11.380835690392555</v>
      </c>
      <c r="AD79">
        <f t="shared" si="4"/>
        <v>1341.5122542884369</v>
      </c>
      <c r="AE79">
        <f>'IDT-1'!F79</f>
        <v>0</v>
      </c>
      <c r="AF79" s="24"/>
      <c r="AG79">
        <f t="shared" si="5"/>
        <v>1341.5122542884369</v>
      </c>
      <c r="AI79" s="34">
        <f>PXIL!J79</f>
        <v>0</v>
      </c>
      <c r="AJ79" s="34">
        <f>PXIL!P79</f>
        <v>0</v>
      </c>
      <c r="AK79" s="34">
        <f>RTM_IEX!J79</f>
        <v>63.21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7.1012400000000007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-0.97999999999999987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651.32142930350562</v>
      </c>
      <c r="P80" s="36">
        <v>74.739999999999995</v>
      </c>
      <c r="Q80" s="36">
        <v>26.62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403.28999999999996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43.19</v>
      </c>
      <c r="Z80" s="34">
        <f>IEX!P80</f>
        <v>0</v>
      </c>
      <c r="AA80" s="75">
        <f>STOA!J80</f>
        <v>90.85</v>
      </c>
      <c r="AB80" s="75">
        <f>-STOA!P80</f>
        <v>0</v>
      </c>
      <c r="AC80">
        <f t="shared" si="3"/>
        <v>11.318504156719836</v>
      </c>
      <c r="AD80">
        <f t="shared" si="4"/>
        <v>1334.1541651467858</v>
      </c>
      <c r="AE80">
        <f>'IDT-1'!F80</f>
        <v>0</v>
      </c>
      <c r="AF80" s="24"/>
      <c r="AG80">
        <f t="shared" si="5"/>
        <v>1334.1541651467858</v>
      </c>
      <c r="AI80" s="34">
        <f>PXIL!J80</f>
        <v>0</v>
      </c>
      <c r="AJ80" s="34">
        <f>PXIL!P80</f>
        <v>0</v>
      </c>
      <c r="AK80" s="34">
        <f>RTM_IEX!J80</f>
        <v>49.34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7.1012400000000007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659.94879544033745</v>
      </c>
      <c r="P81" s="36">
        <v>74.739999999999995</v>
      </c>
      <c r="Q81" s="36">
        <v>26.62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402.28999999999996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51.96</v>
      </c>
      <c r="Z81" s="34">
        <f>IEX!P81</f>
        <v>0</v>
      </c>
      <c r="AA81" s="75">
        <f>STOA!J81</f>
        <v>90.85</v>
      </c>
      <c r="AB81" s="75">
        <f>-STOA!P81</f>
        <v>0</v>
      </c>
      <c r="AC81">
        <f t="shared" si="3"/>
        <v>11.423100457440663</v>
      </c>
      <c r="AD81">
        <f t="shared" si="4"/>
        <v>1345.4169349828967</v>
      </c>
      <c r="AE81">
        <f>'IDT-1'!F81</f>
        <v>0</v>
      </c>
      <c r="AF81" s="24"/>
      <c r="AG81">
        <f t="shared" si="5"/>
        <v>1345.4169349828967</v>
      </c>
      <c r="AI81" s="34">
        <f>PXIL!J81</f>
        <v>0</v>
      </c>
      <c r="AJ81" s="34">
        <f>PXIL!P81</f>
        <v>0</v>
      </c>
      <c r="AK81" s="34">
        <f>RTM_IEX!J81</f>
        <v>44.85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7.1012400000000007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654.91780480033742</v>
      </c>
      <c r="P82" s="36">
        <v>74.739999999999995</v>
      </c>
      <c r="Q82" s="36">
        <v>26.62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401.06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31.03</v>
      </c>
      <c r="Z82" s="34">
        <f>IEX!P82</f>
        <v>0</v>
      </c>
      <c r="AA82" s="75">
        <f>STOA!J82</f>
        <v>90.85</v>
      </c>
      <c r="AB82" s="75">
        <f>-STOA!P82</f>
        <v>0</v>
      </c>
      <c r="AC82">
        <f t="shared" si="3"/>
        <v>11.206036136064663</v>
      </c>
      <c r="AD82">
        <f t="shared" si="4"/>
        <v>1319.7930086642725</v>
      </c>
      <c r="AE82">
        <f>'IDT-1'!F82</f>
        <v>0</v>
      </c>
      <c r="AF82" s="24"/>
      <c r="AG82">
        <f t="shared" si="5"/>
        <v>1319.7930086642725</v>
      </c>
      <c r="AI82" s="34">
        <f>PXIL!J82</f>
        <v>0</v>
      </c>
      <c r="AJ82" s="34">
        <f>PXIL!P82</f>
        <v>0</v>
      </c>
      <c r="AK82" s="34">
        <f>RTM_IEX!J82</f>
        <v>46.2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7.1012400000000007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-1.52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645.14292280033749</v>
      </c>
      <c r="P83" s="36">
        <v>74.739999999999995</v>
      </c>
      <c r="Q83" s="36">
        <v>26.62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400.57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72.52</v>
      </c>
      <c r="Z83" s="34">
        <f>IEX!P83</f>
        <v>0</v>
      </c>
      <c r="AA83" s="75">
        <f>STOA!J83</f>
        <v>1.29</v>
      </c>
      <c r="AB83" s="75">
        <f>-STOA!P83</f>
        <v>0</v>
      </c>
      <c r="AC83">
        <f t="shared" si="3"/>
        <v>10.722827127264663</v>
      </c>
      <c r="AD83">
        <f t="shared" si="4"/>
        <v>1262.7513356730726</v>
      </c>
      <c r="AE83">
        <f>'IDT-1'!F83</f>
        <v>0</v>
      </c>
      <c r="AF83" s="24"/>
      <c r="AG83">
        <f t="shared" si="5"/>
        <v>1262.7513356730726</v>
      </c>
      <c r="AI83" s="34">
        <f>PXIL!J83</f>
        <v>0</v>
      </c>
      <c r="AJ83" s="34">
        <f>PXIL!P83</f>
        <v>0</v>
      </c>
      <c r="AK83" s="34">
        <f>RTM_IEX!J83</f>
        <v>47.01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7.1012400000000007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-1.52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636.05139063774959</v>
      </c>
      <c r="P84" s="36">
        <v>74.739999999999995</v>
      </c>
      <c r="Q84" s="36">
        <v>26.62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400.4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71.260000000000005</v>
      </c>
      <c r="Z84" s="34">
        <f>IEX!P84</f>
        <v>0</v>
      </c>
      <c r="AA84" s="75">
        <f>STOA!J84</f>
        <v>1.29</v>
      </c>
      <c r="AB84" s="75">
        <f>-STOA!P84</f>
        <v>0</v>
      </c>
      <c r="AC84">
        <f t="shared" si="3"/>
        <v>10.299874257098926</v>
      </c>
      <c r="AD84">
        <f t="shared" si="4"/>
        <v>1212.8227563806506</v>
      </c>
      <c r="AE84">
        <f>'IDT-1'!F84</f>
        <v>2.2879999999999998</v>
      </c>
      <c r="AF84" s="24"/>
      <c r="AG84">
        <f t="shared" si="5"/>
        <v>1215.1107563806506</v>
      </c>
      <c r="AI84" s="34">
        <f>PXIL!J84</f>
        <v>0</v>
      </c>
      <c r="AJ84" s="34">
        <f>PXIL!P84</f>
        <v>0</v>
      </c>
      <c r="AK84" s="34">
        <f>RTM_IEX!J84</f>
        <v>7.18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7.1012400000000007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-1.52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633.40008003502442</v>
      </c>
      <c r="P85" s="36">
        <v>74.739999999999995</v>
      </c>
      <c r="Q85" s="36">
        <v>26.62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400.23999999999995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77.89</v>
      </c>
      <c r="Z85" s="34">
        <f>IEX!P85</f>
        <v>0</v>
      </c>
      <c r="AA85" s="75">
        <f>STOA!J85</f>
        <v>1.29</v>
      </c>
      <c r="AB85" s="75">
        <f>-STOA!P85</f>
        <v>0</v>
      </c>
      <c r="AC85">
        <f t="shared" si="3"/>
        <v>10.356350825284926</v>
      </c>
      <c r="AD85">
        <f t="shared" si="4"/>
        <v>1199.4049692097396</v>
      </c>
      <c r="AE85">
        <f>'IDT-1'!F85</f>
        <v>-17.940000000000001</v>
      </c>
      <c r="AF85" s="24"/>
      <c r="AG85">
        <f t="shared" si="5"/>
        <v>1181.4649692097396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7.1012400000000007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-1.52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633.40008003502442</v>
      </c>
      <c r="P86" s="36">
        <v>74.739999999999995</v>
      </c>
      <c r="Q86" s="36">
        <v>26.62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400.07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82.45</v>
      </c>
      <c r="Z86" s="34">
        <f>IEX!P86</f>
        <v>0</v>
      </c>
      <c r="AA86" s="75">
        <f>STOA!J86</f>
        <v>1.29</v>
      </c>
      <c r="AB86" s="75">
        <f>-STOA!P86</f>
        <v>0</v>
      </c>
      <c r="AC86">
        <f t="shared" si="3"/>
        <v>10.393226825284925</v>
      </c>
      <c r="AD86">
        <f t="shared" si="4"/>
        <v>1203.7580932097394</v>
      </c>
      <c r="AE86">
        <f>'IDT-1'!F86</f>
        <v>-59.26</v>
      </c>
      <c r="AF86" s="24"/>
      <c r="AG86">
        <f t="shared" si="5"/>
        <v>1144.4980932097394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7.1012400000000007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-1.52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637.16188906745492</v>
      </c>
      <c r="P87" s="36">
        <v>74.739999999999995</v>
      </c>
      <c r="Q87" s="36">
        <v>26.62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399.9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39.44</v>
      </c>
      <c r="Z87" s="34">
        <f>IEX!P87</f>
        <v>0</v>
      </c>
      <c r="AA87" s="75">
        <f>STOA!J87</f>
        <v>1.38</v>
      </c>
      <c r="AB87" s="75">
        <f>-STOA!P87</f>
        <v>0</v>
      </c>
      <c r="AC87">
        <f t="shared" si="3"/>
        <v>10.341794443908451</v>
      </c>
      <c r="AD87">
        <f t="shared" si="4"/>
        <v>1217.7713346235466</v>
      </c>
      <c r="AE87">
        <f>'IDT-1'!F87</f>
        <v>-126</v>
      </c>
      <c r="AF87" s="24"/>
      <c r="AG87">
        <f t="shared" si="5"/>
        <v>1091.7713346235466</v>
      </c>
      <c r="AI87" s="34">
        <f>PXIL!J87</f>
        <v>0</v>
      </c>
      <c r="AJ87" s="34">
        <f>PXIL!P87</f>
        <v>0</v>
      </c>
      <c r="AK87" s="34">
        <f>RTM_IEX!J87</f>
        <v>43.29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7.1012400000000007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-1.52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637.16188906745492</v>
      </c>
      <c r="P88" s="36">
        <v>74.739999999999995</v>
      </c>
      <c r="Q88" s="36">
        <v>26.62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399.73999999999995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39.44</v>
      </c>
      <c r="Z88" s="34">
        <f>IEX!P88</f>
        <v>0</v>
      </c>
      <c r="AA88" s="75">
        <f>STOA!J88</f>
        <v>1.38</v>
      </c>
      <c r="AB88" s="75">
        <f>-STOA!P88</f>
        <v>0</v>
      </c>
      <c r="AC88">
        <f t="shared" si="3"/>
        <v>10.259642443908453</v>
      </c>
      <c r="AD88">
        <f t="shared" si="4"/>
        <v>1208.0734866235466</v>
      </c>
      <c r="AE88">
        <f>'IDT-1'!F88</f>
        <v>-121.8</v>
      </c>
      <c r="AF88" s="24"/>
      <c r="AG88">
        <f t="shared" si="5"/>
        <v>1086.2734866235467</v>
      </c>
      <c r="AI88" s="34">
        <f>PXIL!J88</f>
        <v>0</v>
      </c>
      <c r="AJ88" s="34">
        <f>PXIL!P88</f>
        <v>0</v>
      </c>
      <c r="AK88" s="34">
        <f>RTM_IEX!J88</f>
        <v>33.67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7.1012400000000007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-1.52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632.48801904664253</v>
      </c>
      <c r="P89" s="36">
        <v>74.739999999999995</v>
      </c>
      <c r="Q89" s="36">
        <v>26.62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399.51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39.44</v>
      </c>
      <c r="Z89" s="34">
        <f>IEX!P89</f>
        <v>0</v>
      </c>
      <c r="AA89" s="75">
        <f>STOA!J89</f>
        <v>1.38</v>
      </c>
      <c r="AB89" s="75">
        <f>-STOA!P89</f>
        <v>0</v>
      </c>
      <c r="AC89">
        <f t="shared" si="3"/>
        <v>10.460873935733629</v>
      </c>
      <c r="AD89">
        <f t="shared" si="4"/>
        <v>1231.828385110909</v>
      </c>
      <c r="AE89">
        <f>'IDT-1'!F89</f>
        <v>-113.575</v>
      </c>
      <c r="AF89" s="24"/>
      <c r="AG89">
        <f t="shared" si="5"/>
        <v>1118.253385110909</v>
      </c>
      <c r="AI89" s="34">
        <f>PXIL!J89</f>
        <v>0</v>
      </c>
      <c r="AJ89" s="34">
        <f>PXIL!P89</f>
        <v>0</v>
      </c>
      <c r="AK89" s="34">
        <f>RTM_IEX!J89</f>
        <v>62.53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7.1012400000000007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-1.52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632.49801267674513</v>
      </c>
      <c r="P90" s="36">
        <v>74.739999999999995</v>
      </c>
      <c r="Q90" s="36">
        <v>26.62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399.37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39.44</v>
      </c>
      <c r="Z90" s="34">
        <f>IEX!P90</f>
        <v>0</v>
      </c>
      <c r="AA90" s="75">
        <f>STOA!J90</f>
        <v>1.38</v>
      </c>
      <c r="AB90" s="75">
        <f>-STOA!P90</f>
        <v>0</v>
      </c>
      <c r="AC90">
        <f t="shared" si="3"/>
        <v>10.378973882226489</v>
      </c>
      <c r="AD90">
        <f t="shared" si="4"/>
        <v>1222.1602787945187</v>
      </c>
      <c r="AE90">
        <f>'IDT-1'!F90</f>
        <v>-124.053</v>
      </c>
      <c r="AF90" s="24"/>
      <c r="AG90">
        <f t="shared" si="5"/>
        <v>1098.1072787945186</v>
      </c>
      <c r="AI90" s="34">
        <f>PXIL!J90</f>
        <v>0</v>
      </c>
      <c r="AJ90" s="34">
        <f>PXIL!P90</f>
        <v>0</v>
      </c>
      <c r="AK90" s="34">
        <f>RTM_IEX!J90</f>
        <v>52.91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7.1012400000000007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550.03172686738822</v>
      </c>
      <c r="P91" s="36">
        <v>74.739999999999995</v>
      </c>
      <c r="Q91" s="36">
        <v>26.62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399.34999999999997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8.9661250814278919</v>
      </c>
      <c r="AD91">
        <f t="shared" si="4"/>
        <v>1055.3768417859603</v>
      </c>
      <c r="AE91">
        <f>'IDT-1'!F91</f>
        <v>0</v>
      </c>
      <c r="AF91" s="24"/>
      <c r="AG91">
        <f t="shared" si="5"/>
        <v>1055.3768417859603</v>
      </c>
      <c r="AI91" s="34">
        <f>PXIL!J91</f>
        <v>0</v>
      </c>
      <c r="AJ91" s="34">
        <f>PXIL!P91</f>
        <v>0</v>
      </c>
      <c r="AK91" s="34">
        <f>RTM_IEX!J91</f>
        <v>6.73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7.1012400000000007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521.98363207512875</v>
      </c>
      <c r="P92" s="36">
        <v>74.739999999999995</v>
      </c>
      <c r="Q92" s="36">
        <v>26.62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399.23999999999995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8.7134690851729104</v>
      </c>
      <c r="AD92">
        <f t="shared" si="4"/>
        <v>1025.5514029899557</v>
      </c>
      <c r="AE92">
        <f>'IDT-1'!F92</f>
        <v>0</v>
      </c>
      <c r="AF92" s="24"/>
      <c r="AG92">
        <f t="shared" si="5"/>
        <v>1025.5514029899557</v>
      </c>
      <c r="AI92" s="34">
        <f>PXIL!J92</f>
        <v>0</v>
      </c>
      <c r="AJ92" s="34">
        <f>PXIL!P92</f>
        <v>0</v>
      </c>
      <c r="AK92" s="34">
        <f>RTM_IEX!J92</f>
        <v>4.8099999999999996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7.1012400000000007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498.67257848731634</v>
      </c>
      <c r="P93" s="36">
        <v>74.739999999999995</v>
      </c>
      <c r="Q93" s="36">
        <v>26.62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402.79999999999995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8.5071562350352874</v>
      </c>
      <c r="AD93">
        <f t="shared" si="4"/>
        <v>1001.1966622522809</v>
      </c>
      <c r="AE93">
        <f>'IDT-1'!F93</f>
        <v>0</v>
      </c>
      <c r="AF93" s="24"/>
      <c r="AG93">
        <f t="shared" si="5"/>
        <v>1001.1966622522809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7.1012400000000007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452.49611483303869</v>
      </c>
      <c r="P94" s="36">
        <v>74.739999999999981</v>
      </c>
      <c r="Q94" s="36">
        <v>26.62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402.59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8.1579139403393555</v>
      </c>
      <c r="AD94">
        <f t="shared" si="4"/>
        <v>959.96944089269914</v>
      </c>
      <c r="AE94">
        <f>'IDT-1'!F94</f>
        <v>0</v>
      </c>
      <c r="AF94" s="24"/>
      <c r="AG94">
        <f t="shared" si="5"/>
        <v>959.96944089269914</v>
      </c>
      <c r="AI94" s="34">
        <f>PXIL!J94</f>
        <v>0</v>
      </c>
      <c r="AJ94" s="34">
        <f>PXIL!P94</f>
        <v>0</v>
      </c>
      <c r="AK94" s="34">
        <f>RTM_IEX!J94</f>
        <v>4.8099999999999996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7.1012400000000007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445.00491057246944</v>
      </c>
      <c r="P95" s="36">
        <v>74.739999999999981</v>
      </c>
      <c r="Q95" s="36">
        <v>26.62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393.82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1.38</v>
      </c>
      <c r="AB95" s="75">
        <f>-STOA!P95</f>
        <v>0</v>
      </c>
      <c r="AC95">
        <f t="shared" si="3"/>
        <v>8.1087391904239112</v>
      </c>
      <c r="AD95">
        <f t="shared" si="4"/>
        <v>924.03741138204543</v>
      </c>
      <c r="AE95">
        <f>'IDT-1'!F95</f>
        <v>0</v>
      </c>
      <c r="AF95" s="24"/>
      <c r="AG95">
        <f t="shared" si="5"/>
        <v>924.03741138204543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7.1012400000000007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445.9094802359474</v>
      </c>
      <c r="P96" s="36">
        <v>74.739999999999981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385.01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1.38</v>
      </c>
      <c r="AB96" s="75">
        <f>-STOA!P96</f>
        <v>0</v>
      </c>
      <c r="AC96">
        <f t="shared" si="3"/>
        <v>7.9681171528460153</v>
      </c>
      <c r="AD96">
        <f t="shared" si="4"/>
        <v>887.35260308310137</v>
      </c>
      <c r="AE96">
        <f>'IDT-1'!F96</f>
        <v>0</v>
      </c>
      <c r="AF96" s="24"/>
      <c r="AG96">
        <f t="shared" si="5"/>
        <v>887.35260308310137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7.1012400000000007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435.84478713424062</v>
      </c>
      <c r="P97" s="36">
        <v>48.1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356.13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1.38</v>
      </c>
      <c r="AB97" s="75">
        <f>-STOA!P97</f>
        <v>0</v>
      </c>
      <c r="AC97">
        <f t="shared" si="3"/>
        <v>7.2054267876694524</v>
      </c>
      <c r="AD97">
        <f t="shared" si="4"/>
        <v>847.53060034657108</v>
      </c>
      <c r="AE97">
        <f>'IDT-1'!F97</f>
        <v>0</v>
      </c>
      <c r="AF97" s="24"/>
      <c r="AG97">
        <f t="shared" si="5"/>
        <v>847.53060034657108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7.1012400000000007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-1.52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435.84471579228102</v>
      </c>
      <c r="P98" s="36">
        <v>24.049999999999997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355.40999999999997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-24</v>
      </c>
      <c r="AA98" s="75">
        <f>STOA!J98</f>
        <v>1.38</v>
      </c>
      <c r="AB98" s="75">
        <f>-STOA!P98</f>
        <v>0</v>
      </c>
      <c r="AC98">
        <f t="shared" si="3"/>
        <v>7.3218779737943294</v>
      </c>
      <c r="AD98">
        <f t="shared" si="4"/>
        <v>813.07407781848656</v>
      </c>
      <c r="AE98">
        <f>'IDT-1'!F98</f>
        <v>0</v>
      </c>
      <c r="AF98" s="24"/>
      <c r="AG98">
        <f t="shared" si="5"/>
        <v>813.07407781848656</v>
      </c>
      <c r="AI98" s="34">
        <f>PXIL!J98</f>
        <v>0</v>
      </c>
      <c r="AJ98" s="34">
        <f>PXIL!P98</f>
        <v>0</v>
      </c>
      <c r="AK98" s="34">
        <f>RTM_IEX!J98</f>
        <v>14.43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0.16320815999999991</v>
      </c>
      <c r="E99">
        <f t="shared" si="6"/>
        <v>0</v>
      </c>
      <c r="F99">
        <f t="shared" si="6"/>
        <v>0</v>
      </c>
      <c r="G99">
        <f t="shared" si="6"/>
        <v>8.9875818042173348E-3</v>
      </c>
      <c r="H99">
        <f t="shared" si="6"/>
        <v>0</v>
      </c>
      <c r="I99">
        <f t="shared" si="6"/>
        <v>0.29519507439000231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13.763423106477044</v>
      </c>
      <c r="P99" s="36">
        <f t="shared" si="6"/>
        <v>1.5094253150237806</v>
      </c>
      <c r="Q99" s="36">
        <f t="shared" si="6"/>
        <v>0.5158999999999988</v>
      </c>
      <c r="R99" s="38">
        <f>SUM(R3:R98)/4000</f>
        <v>0.22134313152795065</v>
      </c>
      <c r="S99" s="38">
        <f t="shared" si="6"/>
        <v>0</v>
      </c>
      <c r="T99" s="37">
        <f t="shared" si="6"/>
        <v>0.6201749999999997</v>
      </c>
      <c r="U99" s="37">
        <f t="shared" si="6"/>
        <v>9.4826192502500017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0.72852000000000017</v>
      </c>
      <c r="Z99" s="34">
        <f t="shared" si="6"/>
        <v>-0.54425000000000001</v>
      </c>
      <c r="AA99" s="75">
        <f t="shared" si="6"/>
        <v>0.93434000000000006</v>
      </c>
      <c r="AB99" s="75">
        <f t="shared" si="6"/>
        <v>0</v>
      </c>
      <c r="AC99">
        <f t="shared" si="6"/>
        <v>0.2530648335030255</v>
      </c>
      <c r="AD99">
        <f t="shared" si="6"/>
        <v>28.314936785969962</v>
      </c>
      <c r="AE99">
        <f t="shared" si="6"/>
        <v>-0.18784675000000001</v>
      </c>
      <c r="AG99">
        <f t="shared" si="6"/>
        <v>28.127090035969964</v>
      </c>
      <c r="AI99">
        <f t="shared" si="6"/>
        <v>0</v>
      </c>
      <c r="AJ99">
        <f t="shared" si="6"/>
        <v>0</v>
      </c>
      <c r="AK99">
        <f t="shared" si="6"/>
        <v>1.0916150000000007</v>
      </c>
      <c r="AL99">
        <f t="shared" si="6"/>
        <v>-0.2225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45322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1.0449000000000002</v>
      </c>
      <c r="E3">
        <f>GT_NG!S3</f>
        <v>0</v>
      </c>
      <c r="F3">
        <f>GT_Spot!S3</f>
        <v>0</v>
      </c>
      <c r="G3">
        <f>PPCL_NG!S3</f>
        <v>0.84</v>
      </c>
      <c r="H3">
        <f>PPCL_Spot!S3</f>
        <v>0</v>
      </c>
      <c r="I3">
        <f>Bawana_NG!S3</f>
        <v>18.97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108.22</v>
      </c>
      <c r="AB3" s="75">
        <f>-STOA!Q3</f>
        <v>0</v>
      </c>
      <c r="AC3">
        <f>SUMIF(B3:AB3,"&gt;0")*$AC$2-SUMIF(B3:AB3,"&lt;0")*($AC$2/(1-$AC$2))+SUMIF(AI3:AR3,"&gt;0")*$AC$2-SUMIF(AI3:AR3,"&lt;0")*($AC$2/(1-$AC$2))</f>
        <v>1.2028253681484469</v>
      </c>
      <c r="AD3">
        <f>SUM(B3:AB3,AI3:AR3)-AC3</f>
        <v>113.87207463185156</v>
      </c>
      <c r="AE3">
        <f>'IDT-1'!E3</f>
        <v>0</v>
      </c>
      <c r="AF3" s="24"/>
      <c r="AG3">
        <f>SUM(AD3:AF3)</f>
        <v>113.87207463185156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-14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1.0449000000000002</v>
      </c>
      <c r="E4">
        <f>GT_NG!S4</f>
        <v>0</v>
      </c>
      <c r="F4">
        <f>GT_Spot!S4</f>
        <v>0</v>
      </c>
      <c r="G4">
        <f>PPCL_NG!S4</f>
        <v>0.84</v>
      </c>
      <c r="H4">
        <f>PPCL_Spot!S4</f>
        <v>0</v>
      </c>
      <c r="I4">
        <f>Bawana_NG!S4</f>
        <v>18.97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108.22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1.2197676835982252</v>
      </c>
      <c r="AD4">
        <f t="shared" ref="AD4:AD67" si="1">SUM(B4:AB4,AI4:AR4)-AC4</f>
        <v>111.85513231640179</v>
      </c>
      <c r="AE4">
        <f>'IDT-1'!E4</f>
        <v>0</v>
      </c>
      <c r="AF4" s="24"/>
      <c r="AG4">
        <f t="shared" ref="AG4:AG67" si="2">SUM(AD4:AF4)</f>
        <v>111.85513231640179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-16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1.0449000000000002</v>
      </c>
      <c r="E5">
        <f>GT_NG!S5</f>
        <v>0</v>
      </c>
      <c r="F5">
        <f>GT_Spot!S5</f>
        <v>0</v>
      </c>
      <c r="G5">
        <f>PPCL_NG!S5</f>
        <v>0.84</v>
      </c>
      <c r="H5">
        <f>PPCL_Spot!S5</f>
        <v>0</v>
      </c>
      <c r="I5">
        <f>Bawana_NG!S5</f>
        <v>18.97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108.22</v>
      </c>
      <c r="AB5" s="75">
        <f>-STOA!Q5</f>
        <v>0</v>
      </c>
      <c r="AC5">
        <f t="shared" si="0"/>
        <v>1.2451811567728923</v>
      </c>
      <c r="AD5">
        <f t="shared" si="1"/>
        <v>108.82971884322713</v>
      </c>
      <c r="AE5">
        <f>'IDT-1'!E5</f>
        <v>0</v>
      </c>
      <c r="AF5" s="24"/>
      <c r="AG5">
        <f t="shared" si="2"/>
        <v>108.82971884322713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-19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1.0449000000000002</v>
      </c>
      <c r="E6">
        <f>GT_NG!S6</f>
        <v>0</v>
      </c>
      <c r="F6">
        <f>GT_Spot!S6</f>
        <v>0</v>
      </c>
      <c r="G6">
        <f>PPCL_NG!S6</f>
        <v>0.84</v>
      </c>
      <c r="H6">
        <f>PPCL_Spot!S6</f>
        <v>0</v>
      </c>
      <c r="I6">
        <f>Bawana_NG!S6</f>
        <v>18.97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108.22</v>
      </c>
      <c r="AB6" s="75">
        <f>-STOA!Q6</f>
        <v>0</v>
      </c>
      <c r="AC6">
        <f t="shared" si="0"/>
        <v>1.2621234722226704</v>
      </c>
      <c r="AD6">
        <f t="shared" si="1"/>
        <v>106.81277652777734</v>
      </c>
      <c r="AE6">
        <f>'IDT-1'!E6</f>
        <v>0</v>
      </c>
      <c r="AF6" s="24"/>
      <c r="AG6">
        <f t="shared" si="2"/>
        <v>106.81277652777734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-21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1.0449000000000002</v>
      </c>
      <c r="E7">
        <f>GT_NG!S7</f>
        <v>0</v>
      </c>
      <c r="F7">
        <f>GT_Spot!S7</f>
        <v>0</v>
      </c>
      <c r="G7">
        <f>PPCL_NG!S7</f>
        <v>0.84</v>
      </c>
      <c r="H7">
        <f>PPCL_Spot!S7</f>
        <v>0</v>
      </c>
      <c r="I7">
        <f>Bawana_NG!S7</f>
        <v>18.97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108.22</v>
      </c>
      <c r="AB7" s="75">
        <f>-STOA!Q7</f>
        <v>0</v>
      </c>
      <c r="AC7">
        <f t="shared" si="0"/>
        <v>1.2790657876724485</v>
      </c>
      <c r="AD7">
        <f t="shared" si="1"/>
        <v>104.79583421232756</v>
      </c>
      <c r="AE7">
        <f>'IDT-1'!E7</f>
        <v>0</v>
      </c>
      <c r="AF7" s="24"/>
      <c r="AG7">
        <f t="shared" si="2"/>
        <v>104.79583421232756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-23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1.0449000000000002</v>
      </c>
      <c r="E8">
        <f>GT_NG!S8</f>
        <v>0</v>
      </c>
      <c r="F8">
        <f>GT_Spot!S8</f>
        <v>0</v>
      </c>
      <c r="G8">
        <f>PPCL_NG!S8</f>
        <v>0.84</v>
      </c>
      <c r="H8">
        <f>PPCL_Spot!S8</f>
        <v>0</v>
      </c>
      <c r="I8">
        <f>Bawana_NG!S8</f>
        <v>18.97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108.22</v>
      </c>
      <c r="AB8" s="75">
        <f>-STOA!Q8</f>
        <v>0</v>
      </c>
      <c r="AC8">
        <f t="shared" si="0"/>
        <v>1.2875369453973375</v>
      </c>
      <c r="AD8">
        <f t="shared" si="1"/>
        <v>103.78736305460268</v>
      </c>
      <c r="AE8">
        <f>'IDT-1'!E8</f>
        <v>0</v>
      </c>
      <c r="AF8" s="24"/>
      <c r="AG8">
        <f t="shared" si="2"/>
        <v>103.78736305460268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-24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1.0449000000000002</v>
      </c>
      <c r="E9">
        <f>GT_NG!S9</f>
        <v>0</v>
      </c>
      <c r="F9">
        <f>GT_Spot!S9</f>
        <v>0</v>
      </c>
      <c r="G9">
        <f>PPCL_NG!S9</f>
        <v>0.84</v>
      </c>
      <c r="H9">
        <f>PPCL_Spot!S9</f>
        <v>0</v>
      </c>
      <c r="I9">
        <f>Bawana_NG!S9</f>
        <v>18.97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108.22</v>
      </c>
      <c r="AB9" s="75">
        <f>-STOA!Q9</f>
        <v>0</v>
      </c>
      <c r="AC9">
        <f t="shared" si="0"/>
        <v>1.2960081031222268</v>
      </c>
      <c r="AD9">
        <f t="shared" si="1"/>
        <v>102.77889189687778</v>
      </c>
      <c r="AE9">
        <f>'IDT-1'!E9</f>
        <v>0</v>
      </c>
      <c r="AF9" s="24"/>
      <c r="AG9">
        <f t="shared" si="2"/>
        <v>102.77889189687778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-25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1.0935000000000001</v>
      </c>
      <c r="E10">
        <f>GT_NG!S10</f>
        <v>0</v>
      </c>
      <c r="F10">
        <f>GT_Spot!S10</f>
        <v>0</v>
      </c>
      <c r="G10">
        <f>PPCL_NG!S10</f>
        <v>0.84</v>
      </c>
      <c r="H10">
        <f>PPCL_Spot!S10</f>
        <v>0</v>
      </c>
      <c r="I10">
        <f>Bawana_NG!S10</f>
        <v>18.97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108.22</v>
      </c>
      <c r="AB10" s="75">
        <f>-STOA!Q10</f>
        <v>0</v>
      </c>
      <c r="AC10">
        <f t="shared" si="0"/>
        <v>1.3048875008471159</v>
      </c>
      <c r="AD10">
        <f t="shared" si="1"/>
        <v>101.81861249915289</v>
      </c>
      <c r="AE10">
        <f>'IDT-1'!E10</f>
        <v>0</v>
      </c>
      <c r="AF10" s="24"/>
      <c r="AG10">
        <f t="shared" si="2"/>
        <v>101.81861249915289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-26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1.0935000000000001</v>
      </c>
      <c r="E11">
        <f>GT_NG!S11</f>
        <v>0</v>
      </c>
      <c r="F11">
        <f>GT_Spot!S11</f>
        <v>0</v>
      </c>
      <c r="G11">
        <f>PPCL_NG!S11</f>
        <v>0.84</v>
      </c>
      <c r="H11">
        <f>PPCL_Spot!S11</f>
        <v>0</v>
      </c>
      <c r="I11">
        <f>Bawana_NG!S11</f>
        <v>18.97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108.22</v>
      </c>
      <c r="AB11" s="75">
        <f>-STOA!Q11</f>
        <v>0</v>
      </c>
      <c r="AC11">
        <f t="shared" si="0"/>
        <v>1.313358658572005</v>
      </c>
      <c r="AD11">
        <f t="shared" si="1"/>
        <v>100.81014134142801</v>
      </c>
      <c r="AE11">
        <f>'IDT-1'!E11</f>
        <v>0</v>
      </c>
      <c r="AF11" s="24"/>
      <c r="AG11">
        <f t="shared" si="2"/>
        <v>100.81014134142801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-27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1.0935000000000001</v>
      </c>
      <c r="E12">
        <f>GT_NG!S12</f>
        <v>0</v>
      </c>
      <c r="F12">
        <f>GT_Spot!S12</f>
        <v>0</v>
      </c>
      <c r="G12">
        <f>PPCL_NG!S12</f>
        <v>0.84</v>
      </c>
      <c r="H12">
        <f>PPCL_Spot!S12</f>
        <v>0</v>
      </c>
      <c r="I12">
        <f>Bawana_NG!S12</f>
        <v>18.97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108.22</v>
      </c>
      <c r="AB12" s="75">
        <f>-STOA!Q12</f>
        <v>0</v>
      </c>
      <c r="AC12">
        <f t="shared" si="0"/>
        <v>1.313358658572005</v>
      </c>
      <c r="AD12">
        <f t="shared" si="1"/>
        <v>100.81014134142801</v>
      </c>
      <c r="AE12">
        <f>'IDT-1'!E12</f>
        <v>0</v>
      </c>
      <c r="AF12" s="24"/>
      <c r="AG12">
        <f t="shared" si="2"/>
        <v>100.81014134142801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-27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1.0935000000000001</v>
      </c>
      <c r="E13">
        <f>GT_NG!S13</f>
        <v>0</v>
      </c>
      <c r="F13">
        <f>GT_Spot!S13</f>
        <v>0</v>
      </c>
      <c r="G13">
        <f>PPCL_NG!S13</f>
        <v>0.84</v>
      </c>
      <c r="H13">
        <f>PPCL_Spot!S13</f>
        <v>0</v>
      </c>
      <c r="I13">
        <f>Bawana_NG!S13</f>
        <v>18.239999999999998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108.22</v>
      </c>
      <c r="AB13" s="75">
        <f>-STOA!Q13</f>
        <v>0</v>
      </c>
      <c r="AC13">
        <f t="shared" si="0"/>
        <v>1.3156978162968938</v>
      </c>
      <c r="AD13">
        <f t="shared" si="1"/>
        <v>99.077802183703099</v>
      </c>
      <c r="AE13">
        <f>'IDT-1'!E13</f>
        <v>0</v>
      </c>
      <c r="AF13" s="24"/>
      <c r="AG13">
        <f t="shared" si="2"/>
        <v>99.077802183703099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-28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1.0935000000000001</v>
      </c>
      <c r="E14">
        <f>GT_NG!S14</f>
        <v>0</v>
      </c>
      <c r="F14">
        <f>GT_Spot!S14</f>
        <v>0</v>
      </c>
      <c r="G14">
        <f>PPCL_NG!S14</f>
        <v>0.84</v>
      </c>
      <c r="H14">
        <f>PPCL_Spot!S14</f>
        <v>0</v>
      </c>
      <c r="I14">
        <f>Bawana_NG!S14</f>
        <v>18.239999999999998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108.22</v>
      </c>
      <c r="AB14" s="75">
        <f>-STOA!Q14</f>
        <v>0</v>
      </c>
      <c r="AC14">
        <f t="shared" si="0"/>
        <v>1.3156978162968938</v>
      </c>
      <c r="AD14">
        <f t="shared" si="1"/>
        <v>99.077802183703099</v>
      </c>
      <c r="AE14">
        <f>'IDT-1'!E14</f>
        <v>0</v>
      </c>
      <c r="AF14" s="24"/>
      <c r="AG14">
        <f t="shared" si="2"/>
        <v>99.077802183703099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-28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1.0935000000000001</v>
      </c>
      <c r="E15">
        <f>GT_NG!S15</f>
        <v>0</v>
      </c>
      <c r="F15">
        <f>GT_Spot!S15</f>
        <v>0</v>
      </c>
      <c r="G15">
        <f>PPCL_NG!S15</f>
        <v>0.84</v>
      </c>
      <c r="H15">
        <f>PPCL_Spot!S15</f>
        <v>0</v>
      </c>
      <c r="I15">
        <f>Bawana_NG!S15</f>
        <v>18.239999999999998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108.22</v>
      </c>
      <c r="AB15" s="75">
        <f>-STOA!Q15</f>
        <v>0</v>
      </c>
      <c r="AC15">
        <f t="shared" si="0"/>
        <v>1.3156978162968938</v>
      </c>
      <c r="AD15">
        <f t="shared" si="1"/>
        <v>99.077802183703099</v>
      </c>
      <c r="AE15">
        <f>'IDT-1'!E15</f>
        <v>0</v>
      </c>
      <c r="AF15" s="24"/>
      <c r="AG15">
        <f t="shared" si="2"/>
        <v>99.077802183703099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-28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1.0935000000000001</v>
      </c>
      <c r="E16">
        <f>GT_NG!S16</f>
        <v>0</v>
      </c>
      <c r="F16">
        <f>GT_Spot!S16</f>
        <v>0</v>
      </c>
      <c r="G16">
        <f>PPCL_NG!S16</f>
        <v>0.84</v>
      </c>
      <c r="H16">
        <f>PPCL_Spot!S16</f>
        <v>0</v>
      </c>
      <c r="I16">
        <f>Bawana_NG!S16</f>
        <v>18.239999999999998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108.22</v>
      </c>
      <c r="AB16" s="75">
        <f>-STOA!Q16</f>
        <v>0</v>
      </c>
      <c r="AC16">
        <f t="shared" si="0"/>
        <v>1.3156978162968938</v>
      </c>
      <c r="AD16">
        <f t="shared" si="1"/>
        <v>99.077802183703099</v>
      </c>
      <c r="AE16">
        <f>'IDT-1'!E16</f>
        <v>0</v>
      </c>
      <c r="AF16" s="24"/>
      <c r="AG16">
        <f t="shared" si="2"/>
        <v>99.077802183703099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-28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1.0935000000000001</v>
      </c>
      <c r="E17">
        <f>GT_NG!S17</f>
        <v>0</v>
      </c>
      <c r="F17">
        <f>GT_Spot!S17</f>
        <v>0</v>
      </c>
      <c r="G17">
        <f>PPCL_NG!S17</f>
        <v>0.84</v>
      </c>
      <c r="H17">
        <f>PPCL_Spot!S17</f>
        <v>0</v>
      </c>
      <c r="I17">
        <f>Bawana_NG!S17</f>
        <v>18.239999999999998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108.22</v>
      </c>
      <c r="AB17" s="75">
        <f>-STOA!Q17</f>
        <v>0</v>
      </c>
      <c r="AC17">
        <f t="shared" si="0"/>
        <v>1.3156978162968938</v>
      </c>
      <c r="AD17">
        <f t="shared" si="1"/>
        <v>99.077802183703099</v>
      </c>
      <c r="AE17">
        <f>'IDT-1'!E17</f>
        <v>0</v>
      </c>
      <c r="AF17" s="24"/>
      <c r="AG17">
        <f t="shared" si="2"/>
        <v>99.077802183703099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-28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1.0935000000000001</v>
      </c>
      <c r="E18">
        <f>GT_NG!S18</f>
        <v>0</v>
      </c>
      <c r="F18">
        <f>GT_Spot!S18</f>
        <v>0</v>
      </c>
      <c r="G18">
        <f>PPCL_NG!S18</f>
        <v>0.84</v>
      </c>
      <c r="H18">
        <f>PPCL_Spot!S18</f>
        <v>0</v>
      </c>
      <c r="I18">
        <f>Bawana_NG!S18</f>
        <v>18.239999999999998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108.22</v>
      </c>
      <c r="AB18" s="75">
        <f>-STOA!Q18</f>
        <v>0</v>
      </c>
      <c r="AC18">
        <f t="shared" si="0"/>
        <v>1.3156978162968938</v>
      </c>
      <c r="AD18">
        <f t="shared" si="1"/>
        <v>99.077802183703099</v>
      </c>
      <c r="AE18">
        <f>'IDT-1'!E18</f>
        <v>0</v>
      </c>
      <c r="AF18" s="24"/>
      <c r="AG18">
        <f t="shared" si="2"/>
        <v>99.077802183703099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-28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1.0935000000000001</v>
      </c>
      <c r="E19">
        <f>GT_NG!S19</f>
        <v>0</v>
      </c>
      <c r="F19">
        <f>GT_Spot!S19</f>
        <v>0</v>
      </c>
      <c r="G19">
        <f>PPCL_NG!S19</f>
        <v>0.84</v>
      </c>
      <c r="H19">
        <f>PPCL_Spot!S19</f>
        <v>0</v>
      </c>
      <c r="I19">
        <f>Bawana_NG!S19</f>
        <v>18.239999999999998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108.22</v>
      </c>
      <c r="AB19" s="75">
        <f>-STOA!Q19</f>
        <v>0</v>
      </c>
      <c r="AC19">
        <f t="shared" si="0"/>
        <v>1.3156978162968938</v>
      </c>
      <c r="AD19">
        <f t="shared" si="1"/>
        <v>99.077802183703099</v>
      </c>
      <c r="AE19">
        <f>'IDT-1'!E19</f>
        <v>0</v>
      </c>
      <c r="AF19" s="24"/>
      <c r="AG19">
        <f t="shared" si="2"/>
        <v>99.077802183703099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-28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1.0935000000000001</v>
      </c>
      <c r="E20">
        <f>GT_NG!S20</f>
        <v>0</v>
      </c>
      <c r="F20">
        <f>GT_Spot!S20</f>
        <v>0</v>
      </c>
      <c r="G20">
        <f>PPCL_NG!S20</f>
        <v>0.84</v>
      </c>
      <c r="H20">
        <f>PPCL_Spot!S20</f>
        <v>0</v>
      </c>
      <c r="I20">
        <f>Bawana_NG!S20</f>
        <v>18.239999999999998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108.22</v>
      </c>
      <c r="AB20" s="75">
        <f>-STOA!Q20</f>
        <v>0</v>
      </c>
      <c r="AC20">
        <f t="shared" si="0"/>
        <v>1.3072266585720047</v>
      </c>
      <c r="AD20">
        <f t="shared" si="1"/>
        <v>100.08627334142798</v>
      </c>
      <c r="AE20">
        <f>'IDT-1'!E20</f>
        <v>0</v>
      </c>
      <c r="AF20" s="24"/>
      <c r="AG20">
        <f t="shared" si="2"/>
        <v>100.08627334142798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-27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0.99630000000000007</v>
      </c>
      <c r="E21">
        <f>GT_NG!S21</f>
        <v>0</v>
      </c>
      <c r="F21">
        <f>GT_Spot!S21</f>
        <v>0</v>
      </c>
      <c r="G21">
        <f>PPCL_NG!S21</f>
        <v>0.84</v>
      </c>
      <c r="H21">
        <f>PPCL_Spot!S21</f>
        <v>0</v>
      </c>
      <c r="I21">
        <f>Bawana_NG!S21</f>
        <v>18.239999999999998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108.22</v>
      </c>
      <c r="AB21" s="75">
        <f>-STOA!Q21</f>
        <v>0</v>
      </c>
      <c r="AC21">
        <f t="shared" si="0"/>
        <v>1.2979390208471158</v>
      </c>
      <c r="AD21">
        <f t="shared" si="1"/>
        <v>100.99836097915289</v>
      </c>
      <c r="AE21">
        <f>'IDT-1'!E21</f>
        <v>0</v>
      </c>
      <c r="AF21" s="24"/>
      <c r="AG21">
        <f t="shared" si="2"/>
        <v>100.99836097915289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-26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0.99630000000000007</v>
      </c>
      <c r="E22">
        <f>GT_NG!S22</f>
        <v>0</v>
      </c>
      <c r="F22">
        <f>GT_Spot!S22</f>
        <v>0</v>
      </c>
      <c r="G22">
        <f>PPCL_NG!S22</f>
        <v>0.84</v>
      </c>
      <c r="H22">
        <f>PPCL_Spot!S22</f>
        <v>0</v>
      </c>
      <c r="I22">
        <f>Bawana_NG!S22</f>
        <v>18.239999999999998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108.22</v>
      </c>
      <c r="AB22" s="75">
        <f>-STOA!Q22</f>
        <v>0</v>
      </c>
      <c r="AC22">
        <f t="shared" si="0"/>
        <v>1.2894678631222267</v>
      </c>
      <c r="AD22">
        <f t="shared" si="1"/>
        <v>102.00683213687778</v>
      </c>
      <c r="AE22">
        <f>'IDT-1'!E22</f>
        <v>0</v>
      </c>
      <c r="AF22" s="24"/>
      <c r="AG22">
        <f t="shared" si="2"/>
        <v>102.00683213687778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0.99630000000000007</v>
      </c>
      <c r="E23">
        <f>GT_NG!S23</f>
        <v>0</v>
      </c>
      <c r="F23">
        <f>GT_Spot!S23</f>
        <v>0</v>
      </c>
      <c r="G23">
        <f>PPCL_NG!S23</f>
        <v>0.84</v>
      </c>
      <c r="H23">
        <f>PPCL_Spot!S23</f>
        <v>0</v>
      </c>
      <c r="I23">
        <f>Bawana_NG!S23</f>
        <v>18.239999999999998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108.22</v>
      </c>
      <c r="AB23" s="75">
        <f>-STOA!Q23</f>
        <v>0</v>
      </c>
      <c r="AC23">
        <f t="shared" si="0"/>
        <v>1.2725255476724484</v>
      </c>
      <c r="AD23">
        <f t="shared" si="1"/>
        <v>104.02377445232756</v>
      </c>
      <c r="AE23">
        <f>'IDT-1'!E23</f>
        <v>0</v>
      </c>
      <c r="AF23" s="24"/>
      <c r="AG23">
        <f t="shared" si="2"/>
        <v>104.02377445232756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-23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0.99630000000000007</v>
      </c>
      <c r="E24">
        <f>GT_NG!S24</f>
        <v>0</v>
      </c>
      <c r="F24">
        <f>GT_Spot!S24</f>
        <v>0</v>
      </c>
      <c r="G24">
        <f>PPCL_NG!S24</f>
        <v>0.84</v>
      </c>
      <c r="H24">
        <f>PPCL_Spot!S24</f>
        <v>0</v>
      </c>
      <c r="I24">
        <f>Bawana_NG!S24</f>
        <v>18.239999999999998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108.22</v>
      </c>
      <c r="AB24" s="75">
        <f>-STOA!Q24</f>
        <v>0</v>
      </c>
      <c r="AC24">
        <f t="shared" si="0"/>
        <v>1.2555832322226703</v>
      </c>
      <c r="AD24">
        <f t="shared" si="1"/>
        <v>106.04071676777733</v>
      </c>
      <c r="AE24">
        <f>'IDT-1'!E24</f>
        <v>0</v>
      </c>
      <c r="AF24" s="24"/>
      <c r="AG24">
        <f t="shared" si="2"/>
        <v>106.04071676777733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-21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0.99630000000000007</v>
      </c>
      <c r="E25">
        <f>GT_NG!S25</f>
        <v>0</v>
      </c>
      <c r="F25">
        <f>GT_Spot!S25</f>
        <v>0</v>
      </c>
      <c r="G25">
        <f>PPCL_NG!S25</f>
        <v>0.84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108.22</v>
      </c>
      <c r="AB25" s="75">
        <f>-STOA!Q25</f>
        <v>0</v>
      </c>
      <c r="AC25">
        <f t="shared" si="0"/>
        <v>1.0769537590480032</v>
      </c>
      <c r="AD25">
        <f t="shared" si="1"/>
        <v>90.979346240951983</v>
      </c>
      <c r="AE25">
        <f>'IDT-1'!E25</f>
        <v>0</v>
      </c>
      <c r="AF25" s="24"/>
      <c r="AG25">
        <f t="shared" si="2"/>
        <v>90.979346240951983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-18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0.99630000000000007</v>
      </c>
      <c r="E26">
        <f>GT_NG!S26</f>
        <v>0</v>
      </c>
      <c r="F26">
        <f>GT_Spot!S26</f>
        <v>0</v>
      </c>
      <c r="G26">
        <f>PPCL_NG!S26</f>
        <v>0.84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108.22</v>
      </c>
      <c r="AB26" s="75">
        <f>-STOA!Q26</f>
        <v>0</v>
      </c>
      <c r="AC26">
        <f t="shared" si="0"/>
        <v>1.0345979704235577</v>
      </c>
      <c r="AD26">
        <f t="shared" si="1"/>
        <v>96.021702029576431</v>
      </c>
      <c r="AE26">
        <f>'IDT-1'!E26</f>
        <v>0</v>
      </c>
      <c r="AF26" s="24"/>
      <c r="AG26">
        <f t="shared" si="2"/>
        <v>96.021702029576431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-13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0.99630000000000007</v>
      </c>
      <c r="E27">
        <f>GT_NG!S27</f>
        <v>0</v>
      </c>
      <c r="F27">
        <f>GT_Spot!S27</f>
        <v>0</v>
      </c>
      <c r="G27">
        <f>PPCL_NG!S27</f>
        <v>0.84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108.22</v>
      </c>
      <c r="AB27" s="75">
        <f>-STOA!Q27</f>
        <v>0</v>
      </c>
      <c r="AC27">
        <f t="shared" si="0"/>
        <v>0.92447291999999992</v>
      </c>
      <c r="AD27">
        <f t="shared" si="1"/>
        <v>109.13182707999999</v>
      </c>
      <c r="AE27">
        <f>'IDT-1'!E27</f>
        <v>0</v>
      </c>
      <c r="AF27" s="24"/>
      <c r="AG27">
        <f t="shared" si="2"/>
        <v>109.13182707999999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0.99630000000000007</v>
      </c>
      <c r="E28">
        <f>GT_NG!S28</f>
        <v>0</v>
      </c>
      <c r="F28">
        <f>GT_Spot!S28</f>
        <v>0</v>
      </c>
      <c r="G28">
        <f>PPCL_NG!S28</f>
        <v>0.84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108.22</v>
      </c>
      <c r="AB28" s="75">
        <f>-STOA!Q28</f>
        <v>0</v>
      </c>
      <c r="AC28">
        <f t="shared" si="0"/>
        <v>1.0052809199999999</v>
      </c>
      <c r="AD28">
        <f t="shared" si="1"/>
        <v>118.67101907999999</v>
      </c>
      <c r="AE28">
        <f>'IDT-1'!E28</f>
        <v>0</v>
      </c>
      <c r="AF28" s="24"/>
      <c r="AG28">
        <f t="shared" si="2"/>
        <v>118.67101907999999</v>
      </c>
      <c r="AI28" s="34">
        <f>PXIL!K28</f>
        <v>0</v>
      </c>
      <c r="AJ28" s="34">
        <f>PXIL!Q28</f>
        <v>0</v>
      </c>
      <c r="AK28" s="34">
        <f>RTM_IEX!K28</f>
        <v>9.6199999999999992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0.99630000000000007</v>
      </c>
      <c r="E29">
        <f>GT_NG!S29</f>
        <v>0</v>
      </c>
      <c r="F29">
        <f>GT_Spot!S29</f>
        <v>0</v>
      </c>
      <c r="G29">
        <f>PPCL_NG!S29</f>
        <v>0.84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11.03</v>
      </c>
      <c r="Z29" s="34">
        <f>IEX!Q29</f>
        <v>0</v>
      </c>
      <c r="AA29" s="75">
        <f>STOA!K29</f>
        <v>108.22</v>
      </c>
      <c r="AB29" s="75">
        <f>-STOA!Q29</f>
        <v>0</v>
      </c>
      <c r="AC29">
        <f t="shared" si="0"/>
        <v>1.0515649199999999</v>
      </c>
      <c r="AD29">
        <f t="shared" si="1"/>
        <v>124.13473507999998</v>
      </c>
      <c r="AE29">
        <f>'IDT-1'!E29</f>
        <v>0</v>
      </c>
      <c r="AF29" s="24"/>
      <c r="AG29">
        <f t="shared" si="2"/>
        <v>124.13473507999998</v>
      </c>
      <c r="AI29" s="34">
        <f>PXIL!K29</f>
        <v>0</v>
      </c>
      <c r="AJ29" s="34">
        <f>PXIL!Q29</f>
        <v>0</v>
      </c>
      <c r="AK29" s="34">
        <f>RTM_IEX!K29</f>
        <v>3.39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0.71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0.99630000000000007</v>
      </c>
      <c r="E30">
        <f>GT_NG!S30</f>
        <v>0</v>
      </c>
      <c r="F30">
        <f>GT_Spot!S30</f>
        <v>0</v>
      </c>
      <c r="G30">
        <f>PPCL_NG!S30</f>
        <v>0.84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8.99</v>
      </c>
      <c r="Z30" s="34">
        <f>IEX!Q30</f>
        <v>0</v>
      </c>
      <c r="AA30" s="75">
        <f>STOA!K30</f>
        <v>108.22</v>
      </c>
      <c r="AB30" s="75">
        <f>-STOA!Q30</f>
        <v>0</v>
      </c>
      <c r="AC30">
        <f t="shared" si="0"/>
        <v>1.03333692</v>
      </c>
      <c r="AD30">
        <f t="shared" si="1"/>
        <v>121.98296308</v>
      </c>
      <c r="AE30">
        <f>'IDT-1'!E30</f>
        <v>0</v>
      </c>
      <c r="AF30" s="24"/>
      <c r="AG30">
        <f t="shared" si="2"/>
        <v>121.98296308</v>
      </c>
      <c r="AI30" s="34">
        <f>PXIL!K30</f>
        <v>0</v>
      </c>
      <c r="AJ30" s="34">
        <f>PXIL!Q30</f>
        <v>0</v>
      </c>
      <c r="AK30" s="34">
        <f>RTM_IEX!K30</f>
        <v>3.24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0.73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0.99630000000000007</v>
      </c>
      <c r="E31">
        <f>GT_NG!S31</f>
        <v>0</v>
      </c>
      <c r="F31">
        <f>GT_Spot!S31</f>
        <v>0</v>
      </c>
      <c r="G31">
        <f>PPCL_NG!S31</f>
        <v>0.84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6.79</v>
      </c>
      <c r="Z31" s="34">
        <f>IEX!Q31</f>
        <v>0</v>
      </c>
      <c r="AA31" s="75">
        <f>STOA!K31</f>
        <v>108.22</v>
      </c>
      <c r="AB31" s="75">
        <f>-STOA!Q31</f>
        <v>0</v>
      </c>
      <c r="AC31">
        <f t="shared" si="0"/>
        <v>1.0055329199999998</v>
      </c>
      <c r="AD31">
        <f t="shared" si="1"/>
        <v>118.70076708000001</v>
      </c>
      <c r="AE31">
        <f>'IDT-1'!E31</f>
        <v>0</v>
      </c>
      <c r="AF31" s="24"/>
      <c r="AG31">
        <f t="shared" si="2"/>
        <v>118.70076708000001</v>
      </c>
      <c r="AI31" s="34">
        <f>PXIL!K31</f>
        <v>0</v>
      </c>
      <c r="AJ31" s="34">
        <f>PXIL!Q31</f>
        <v>0</v>
      </c>
      <c r="AK31" s="34">
        <f>RTM_IEX!K31</f>
        <v>2.04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0.82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0.99630000000000007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8.17</v>
      </c>
      <c r="Z32" s="34">
        <f>IEX!Q32</f>
        <v>0</v>
      </c>
      <c r="AA32" s="75">
        <f>STOA!K32</f>
        <v>108.22</v>
      </c>
      <c r="AB32" s="75">
        <f>-STOA!Q32</f>
        <v>0</v>
      </c>
      <c r="AC32">
        <f t="shared" si="0"/>
        <v>1.0079689199999999</v>
      </c>
      <c r="AD32">
        <f t="shared" si="1"/>
        <v>118.98833108000001</v>
      </c>
      <c r="AE32">
        <f>'IDT-1'!E32</f>
        <v>0</v>
      </c>
      <c r="AF32" s="24"/>
      <c r="AG32">
        <f t="shared" si="2"/>
        <v>118.98833108000001</v>
      </c>
      <c r="AI32" s="34">
        <f>PXIL!K32</f>
        <v>0</v>
      </c>
      <c r="AJ32" s="34">
        <f>PXIL!Q32</f>
        <v>0</v>
      </c>
      <c r="AK32" s="34">
        <f>RTM_IEX!K32</f>
        <v>1.69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0.92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0.99630000000000007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4.58</v>
      </c>
      <c r="Z33" s="34">
        <f>IEX!Q33</f>
        <v>0</v>
      </c>
      <c r="AA33" s="75">
        <f>STOA!K33</f>
        <v>108.22</v>
      </c>
      <c r="AB33" s="75">
        <f>-STOA!Q33</f>
        <v>0</v>
      </c>
      <c r="AC33">
        <f t="shared" si="0"/>
        <v>1.0039369199999999</v>
      </c>
      <c r="AD33">
        <f t="shared" si="1"/>
        <v>118.51236308</v>
      </c>
      <c r="AE33">
        <f>'IDT-1'!E33</f>
        <v>0</v>
      </c>
      <c r="AF33" s="24"/>
      <c r="AG33">
        <f t="shared" si="2"/>
        <v>118.51236308</v>
      </c>
      <c r="AI33" s="34">
        <f>PXIL!K33</f>
        <v>0</v>
      </c>
      <c r="AJ33" s="34">
        <f>PXIL!Q33</f>
        <v>0</v>
      </c>
      <c r="AK33" s="34">
        <f>RTM_IEX!K33</f>
        <v>5.01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0.71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0.99630000000000007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4.0599999999999996</v>
      </c>
      <c r="Z34" s="34">
        <f>IEX!Q34</f>
        <v>0</v>
      </c>
      <c r="AA34" s="75">
        <f>STOA!K34</f>
        <v>108.22</v>
      </c>
      <c r="AB34" s="75">
        <f>-STOA!Q34</f>
        <v>0</v>
      </c>
      <c r="AC34">
        <f t="shared" si="0"/>
        <v>0.99864491999999982</v>
      </c>
      <c r="AD34">
        <f t="shared" si="1"/>
        <v>117.88765507999999</v>
      </c>
      <c r="AE34">
        <f>'IDT-1'!E34</f>
        <v>0</v>
      </c>
      <c r="AF34" s="24"/>
      <c r="AG34">
        <f t="shared" si="2"/>
        <v>117.88765507999999</v>
      </c>
      <c r="AI34" s="34">
        <f>PXIL!K34</f>
        <v>0</v>
      </c>
      <c r="AJ34" s="34">
        <f>PXIL!Q34</f>
        <v>0</v>
      </c>
      <c r="AK34" s="34">
        <f>RTM_IEX!K34</f>
        <v>4.72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0.89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0.99630000000000007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5.0199999999999996</v>
      </c>
      <c r="Z35" s="34">
        <f>IEX!Q35</f>
        <v>0</v>
      </c>
      <c r="AA35" s="75">
        <f>STOA!K35</f>
        <v>108.22</v>
      </c>
      <c r="AB35" s="75">
        <f>-STOA!Q35</f>
        <v>0</v>
      </c>
      <c r="AC35">
        <f t="shared" si="0"/>
        <v>1.0362769199999999</v>
      </c>
      <c r="AD35">
        <f t="shared" si="1"/>
        <v>122.33002307999999</v>
      </c>
      <c r="AE35">
        <f>'IDT-1'!E35</f>
        <v>0</v>
      </c>
      <c r="AF35" s="24"/>
      <c r="AG35">
        <f t="shared" si="2"/>
        <v>122.33002307999999</v>
      </c>
      <c r="AI35" s="34">
        <f>PXIL!K35</f>
        <v>0</v>
      </c>
      <c r="AJ35" s="34">
        <f>PXIL!Q35</f>
        <v>0</v>
      </c>
      <c r="AK35" s="34">
        <f>RTM_IEX!K35</f>
        <v>7.47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1.66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0.99630000000000007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3.07</v>
      </c>
      <c r="Z36" s="34">
        <f>IEX!Q36</f>
        <v>0</v>
      </c>
      <c r="AA36" s="75">
        <f>STOA!K36</f>
        <v>108.22</v>
      </c>
      <c r="AB36" s="75">
        <f>-STOA!Q36</f>
        <v>0</v>
      </c>
      <c r="AC36">
        <f t="shared" si="0"/>
        <v>1.0107409199999999</v>
      </c>
      <c r="AD36">
        <f t="shared" si="1"/>
        <v>119.31555908</v>
      </c>
      <c r="AE36">
        <f>'IDT-1'!E36</f>
        <v>0</v>
      </c>
      <c r="AF36" s="24"/>
      <c r="AG36">
        <f t="shared" si="2"/>
        <v>119.31555908</v>
      </c>
      <c r="AI36" s="34">
        <f>PXIL!K36</f>
        <v>0</v>
      </c>
      <c r="AJ36" s="34">
        <f>PXIL!Q36</f>
        <v>0</v>
      </c>
      <c r="AK36" s="34">
        <f>RTM_IEX!K36</f>
        <v>5.95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2.09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0.99630000000000007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2.99</v>
      </c>
      <c r="Z37" s="34">
        <f>IEX!Q37</f>
        <v>0</v>
      </c>
      <c r="AA37" s="75">
        <f>STOA!K37</f>
        <v>108.22</v>
      </c>
      <c r="AB37" s="75">
        <f>-STOA!Q37</f>
        <v>0</v>
      </c>
      <c r="AC37">
        <f t="shared" si="0"/>
        <v>1.00855692</v>
      </c>
      <c r="AD37">
        <f t="shared" si="1"/>
        <v>119.05774307999999</v>
      </c>
      <c r="AE37">
        <f>'IDT-1'!E37</f>
        <v>0</v>
      </c>
      <c r="AF37" s="24"/>
      <c r="AG37">
        <f t="shared" si="2"/>
        <v>119.05774307999999</v>
      </c>
      <c r="AI37" s="34">
        <f>PXIL!K37</f>
        <v>0</v>
      </c>
      <c r="AJ37" s="34">
        <f>PXIL!Q37</f>
        <v>0</v>
      </c>
      <c r="AK37" s="34">
        <f>RTM_IEX!K37</f>
        <v>4.21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3.65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0.99630000000000007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5.88</v>
      </c>
      <c r="Z38" s="34">
        <f>IEX!Q38</f>
        <v>0</v>
      </c>
      <c r="AA38" s="75">
        <f>STOA!K38</f>
        <v>108.22</v>
      </c>
      <c r="AB38" s="75">
        <f>-STOA!Q38</f>
        <v>0</v>
      </c>
      <c r="AC38">
        <f t="shared" si="0"/>
        <v>1.04425692</v>
      </c>
      <c r="AD38">
        <f t="shared" si="1"/>
        <v>123.27204308</v>
      </c>
      <c r="AE38">
        <f>'IDT-1'!E38</f>
        <v>0</v>
      </c>
      <c r="AF38" s="24"/>
      <c r="AG38">
        <f t="shared" si="2"/>
        <v>123.27204308</v>
      </c>
      <c r="AI38" s="34">
        <f>PXIL!K38</f>
        <v>0</v>
      </c>
      <c r="AJ38" s="34">
        <f>PXIL!Q38</f>
        <v>0</v>
      </c>
      <c r="AK38" s="34">
        <f>RTM_IEX!K38</f>
        <v>4.9400000000000004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4.28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0.99630000000000007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10</v>
      </c>
      <c r="Z39" s="34">
        <f>IEX!Q39</f>
        <v>0</v>
      </c>
      <c r="AA39" s="75">
        <f>STOA!K39</f>
        <v>108.22</v>
      </c>
      <c r="AB39" s="75">
        <f>-STOA!Q39</f>
        <v>0</v>
      </c>
      <c r="AC39">
        <f t="shared" si="0"/>
        <v>1.1302729200000001</v>
      </c>
      <c r="AD39">
        <f t="shared" si="1"/>
        <v>133.42602707999998</v>
      </c>
      <c r="AE39">
        <f>'IDT-1'!E39</f>
        <v>0</v>
      </c>
      <c r="AF39" s="24"/>
      <c r="AG39">
        <f t="shared" si="2"/>
        <v>133.42602707999998</v>
      </c>
      <c r="AI39" s="34">
        <f>PXIL!K39</f>
        <v>0</v>
      </c>
      <c r="AJ39" s="34">
        <f>PXIL!Q39</f>
        <v>0</v>
      </c>
      <c r="AK39" s="34">
        <f>RTM_IEX!K39</f>
        <v>4.97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10.37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0.99630000000000007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13.98</v>
      </c>
      <c r="Z40" s="34">
        <f>IEX!Q40</f>
        <v>0</v>
      </c>
      <c r="AA40" s="75">
        <f>STOA!K40</f>
        <v>108.22</v>
      </c>
      <c r="AB40" s="75">
        <f>-STOA!Q40</f>
        <v>0</v>
      </c>
      <c r="AC40">
        <f t="shared" si="0"/>
        <v>1.18453692</v>
      </c>
      <c r="AD40">
        <f t="shared" si="1"/>
        <v>139.83176308</v>
      </c>
      <c r="AE40">
        <f>'IDT-1'!E40</f>
        <v>0</v>
      </c>
      <c r="AF40" s="24"/>
      <c r="AG40">
        <f t="shared" si="2"/>
        <v>139.83176308</v>
      </c>
      <c r="AI40" s="34">
        <f>PXIL!K40</f>
        <v>0</v>
      </c>
      <c r="AJ40" s="34">
        <f>PXIL!Q40</f>
        <v>0</v>
      </c>
      <c r="AK40" s="34">
        <f>RTM_IEX!K40</f>
        <v>5.91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11.91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0.99630000000000007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23.23</v>
      </c>
      <c r="Z41" s="34">
        <f>IEX!Q41</f>
        <v>0</v>
      </c>
      <c r="AA41" s="75">
        <f>STOA!K41</f>
        <v>108.22</v>
      </c>
      <c r="AB41" s="75">
        <f>-STOA!Q41</f>
        <v>0</v>
      </c>
      <c r="AC41">
        <f t="shared" si="0"/>
        <v>1.34472492</v>
      </c>
      <c r="AD41">
        <f t="shared" si="1"/>
        <v>158.74157507999999</v>
      </c>
      <c r="AE41">
        <f>'IDT-1'!E41</f>
        <v>0</v>
      </c>
      <c r="AF41" s="24"/>
      <c r="AG41">
        <f t="shared" si="2"/>
        <v>158.74157507999999</v>
      </c>
      <c r="AI41" s="34">
        <f>PXIL!K41</f>
        <v>0</v>
      </c>
      <c r="AJ41" s="34">
        <f>PXIL!Q41</f>
        <v>0</v>
      </c>
      <c r="AK41" s="34">
        <f>RTM_IEX!K41</f>
        <v>14.91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12.73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0.99630000000000007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27.32</v>
      </c>
      <c r="Z42" s="34">
        <f>IEX!Q42</f>
        <v>0</v>
      </c>
      <c r="AA42" s="75">
        <f>STOA!K42</f>
        <v>108.22</v>
      </c>
      <c r="AB42" s="75">
        <f>-STOA!Q42</f>
        <v>0</v>
      </c>
      <c r="AC42">
        <f t="shared" si="0"/>
        <v>1.42670892</v>
      </c>
      <c r="AD42">
        <f t="shared" si="1"/>
        <v>168.41959108</v>
      </c>
      <c r="AE42">
        <f>'IDT-1'!E42</f>
        <v>0</v>
      </c>
      <c r="AF42" s="24"/>
      <c r="AG42">
        <f t="shared" si="2"/>
        <v>168.41959108</v>
      </c>
      <c r="AI42" s="34">
        <f>PXIL!K42</f>
        <v>0</v>
      </c>
      <c r="AJ42" s="34">
        <f>PXIL!Q42</f>
        <v>0</v>
      </c>
      <c r="AK42" s="34">
        <f>RTM_IEX!K42</f>
        <v>17.600000000000001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15.71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0.99630000000000007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26.36</v>
      </c>
      <c r="Z43" s="34">
        <f>IEX!Q43</f>
        <v>0</v>
      </c>
      <c r="AA43" s="75">
        <f>STOA!K43</f>
        <v>108.22</v>
      </c>
      <c r="AB43" s="75">
        <f>-STOA!Q43</f>
        <v>0</v>
      </c>
      <c r="AC43">
        <f t="shared" si="0"/>
        <v>1.5790009199999999</v>
      </c>
      <c r="AD43">
        <f t="shared" si="1"/>
        <v>186.39729908000001</v>
      </c>
      <c r="AE43">
        <f>'IDT-1'!E43</f>
        <v>0</v>
      </c>
      <c r="AF43" s="24"/>
      <c r="AG43">
        <f t="shared" si="2"/>
        <v>186.39729908000001</v>
      </c>
      <c r="AI43" s="34">
        <f>PXIL!K43</f>
        <v>0</v>
      </c>
      <c r="AJ43" s="34">
        <f>PXIL!Q43</f>
        <v>0</v>
      </c>
      <c r="AK43" s="34">
        <f>RTM_IEX!K43</f>
        <v>28.63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23.77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0.99630000000000007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29.39</v>
      </c>
      <c r="Z44" s="34">
        <f>IEX!Q44</f>
        <v>0</v>
      </c>
      <c r="AA44" s="75">
        <f>STOA!K44</f>
        <v>108.22</v>
      </c>
      <c r="AB44" s="75">
        <f>-STOA!Q44</f>
        <v>0</v>
      </c>
      <c r="AC44">
        <f t="shared" si="0"/>
        <v>1.65602892</v>
      </c>
      <c r="AD44">
        <f t="shared" si="1"/>
        <v>195.49027107999999</v>
      </c>
      <c r="AE44">
        <f>'IDT-1'!E44</f>
        <v>0</v>
      </c>
      <c r="AF44" s="24"/>
      <c r="AG44">
        <f t="shared" si="2"/>
        <v>195.49027107999999</v>
      </c>
      <c r="AI44" s="34">
        <f>PXIL!K44</f>
        <v>0</v>
      </c>
      <c r="AJ44" s="34">
        <f>PXIL!Q44</f>
        <v>0</v>
      </c>
      <c r="AK44" s="34">
        <f>RTM_IEX!K44</f>
        <v>24.97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33.57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0.99630000000000007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29.96</v>
      </c>
      <c r="Z45" s="34">
        <f>IEX!Q45</f>
        <v>0</v>
      </c>
      <c r="AA45" s="75">
        <f>STOA!K45</f>
        <v>108.22</v>
      </c>
      <c r="AB45" s="75">
        <f>-STOA!Q45</f>
        <v>0</v>
      </c>
      <c r="AC45">
        <f t="shared" si="0"/>
        <v>1.8478849199999998</v>
      </c>
      <c r="AD45">
        <f t="shared" si="1"/>
        <v>218.13841507999999</v>
      </c>
      <c r="AE45">
        <f>'IDT-1'!E45</f>
        <v>0</v>
      </c>
      <c r="AF45" s="24"/>
      <c r="AG45">
        <f t="shared" si="2"/>
        <v>218.13841507999999</v>
      </c>
      <c r="AI45" s="34">
        <f>PXIL!K45</f>
        <v>0</v>
      </c>
      <c r="AJ45" s="34">
        <f>PXIL!Q45</f>
        <v>0</v>
      </c>
      <c r="AK45" s="34">
        <f>RTM_IEX!K45</f>
        <v>31.52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49.29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0.99630000000000007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31.59</v>
      </c>
      <c r="Z46" s="34">
        <f>IEX!Q46</f>
        <v>0</v>
      </c>
      <c r="AA46" s="75">
        <f>STOA!K46</f>
        <v>108.22</v>
      </c>
      <c r="AB46" s="75">
        <f>-STOA!Q46</f>
        <v>0</v>
      </c>
      <c r="AC46">
        <f t="shared" si="0"/>
        <v>1.8205849199999999</v>
      </c>
      <c r="AD46">
        <f t="shared" si="1"/>
        <v>214.91571507999998</v>
      </c>
      <c r="AE46">
        <f>'IDT-1'!E46</f>
        <v>0</v>
      </c>
      <c r="AF46" s="24"/>
      <c r="AG46">
        <f t="shared" si="2"/>
        <v>214.91571507999998</v>
      </c>
      <c r="AI46" s="34">
        <f>PXIL!K46</f>
        <v>0</v>
      </c>
      <c r="AJ46" s="34">
        <f>PXIL!Q46</f>
        <v>0</v>
      </c>
      <c r="AK46" s="34">
        <f>RTM_IEX!K46</f>
        <v>17.86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58.07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1.0449000000000002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57.96</v>
      </c>
      <c r="Z47" s="34">
        <f>IEX!Q47</f>
        <v>0</v>
      </c>
      <c r="AA47" s="75">
        <f>STOA!K47</f>
        <v>108.22</v>
      </c>
      <c r="AB47" s="75">
        <f>-STOA!Q47</f>
        <v>0</v>
      </c>
      <c r="AC47">
        <f t="shared" si="0"/>
        <v>1.7063331599999998</v>
      </c>
      <c r="AD47">
        <f t="shared" si="1"/>
        <v>201.42856683999997</v>
      </c>
      <c r="AE47">
        <f>'IDT-1'!E47</f>
        <v>0</v>
      </c>
      <c r="AF47" s="24"/>
      <c r="AG47">
        <f t="shared" si="2"/>
        <v>201.42856683999997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35.909999999999997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1.0449000000000002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59.82</v>
      </c>
      <c r="Z48" s="34">
        <f>IEX!Q48</f>
        <v>0</v>
      </c>
      <c r="AA48" s="75">
        <f>STOA!K48</f>
        <v>108.22</v>
      </c>
      <c r="AB48" s="75">
        <f>-STOA!Q48</f>
        <v>0</v>
      </c>
      <c r="AC48">
        <f t="shared" si="0"/>
        <v>1.8476211599999999</v>
      </c>
      <c r="AD48">
        <f t="shared" si="1"/>
        <v>218.10727884000002</v>
      </c>
      <c r="AE48">
        <f>'IDT-1'!E48</f>
        <v>0</v>
      </c>
      <c r="AF48" s="24"/>
      <c r="AG48">
        <f t="shared" si="2"/>
        <v>218.10727884000002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50.87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1.0449000000000002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50.7</v>
      </c>
      <c r="Z49" s="34">
        <f>IEX!Q49</f>
        <v>0</v>
      </c>
      <c r="AA49" s="75">
        <f>STOA!K49</f>
        <v>119.1</v>
      </c>
      <c r="AB49" s="75">
        <f>-STOA!Q49</f>
        <v>0</v>
      </c>
      <c r="AC49">
        <f t="shared" si="0"/>
        <v>1.97840916</v>
      </c>
      <c r="AD49">
        <f t="shared" si="1"/>
        <v>233.54649083999999</v>
      </c>
      <c r="AE49">
        <f>'IDT-1'!E49</f>
        <v>0</v>
      </c>
      <c r="AF49" s="24"/>
      <c r="AG49">
        <f t="shared" si="2"/>
        <v>233.54649083999999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64.680000000000007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1.0449000000000002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49.35</v>
      </c>
      <c r="Z50" s="34">
        <f>IEX!Q50</f>
        <v>0</v>
      </c>
      <c r="AA50" s="75">
        <f>STOA!K50</f>
        <v>119.1</v>
      </c>
      <c r="AB50" s="75">
        <f>-STOA!Q50</f>
        <v>0</v>
      </c>
      <c r="AC50">
        <f t="shared" si="0"/>
        <v>1.9788291599999996</v>
      </c>
      <c r="AD50">
        <f t="shared" si="1"/>
        <v>233.59607084000001</v>
      </c>
      <c r="AE50">
        <f>'IDT-1'!E50</f>
        <v>0</v>
      </c>
      <c r="AF50" s="24"/>
      <c r="AG50">
        <f t="shared" si="2"/>
        <v>233.59607084000001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66.08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1.0449000000000002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119.1</v>
      </c>
      <c r="AB51" s="75">
        <f>-STOA!Q51</f>
        <v>0</v>
      </c>
      <c r="AC51">
        <f t="shared" si="0"/>
        <v>1.9789131599999998</v>
      </c>
      <c r="AD51">
        <f t="shared" si="1"/>
        <v>233.60598684000001</v>
      </c>
      <c r="AE51">
        <f>'IDT-1'!E51</f>
        <v>0</v>
      </c>
      <c r="AF51" s="24"/>
      <c r="AG51">
        <f t="shared" si="2"/>
        <v>233.60598684000001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115.44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1.0449000000000002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119.1</v>
      </c>
      <c r="AB52" s="75">
        <f>-STOA!Q52</f>
        <v>0</v>
      </c>
      <c r="AC52">
        <f t="shared" si="0"/>
        <v>1.9789131599999998</v>
      </c>
      <c r="AD52">
        <f t="shared" si="1"/>
        <v>233.60598684000001</v>
      </c>
      <c r="AE52">
        <f>'IDT-1'!E52</f>
        <v>0</v>
      </c>
      <c r="AF52" s="24"/>
      <c r="AG52">
        <f t="shared" si="2"/>
        <v>233.60598684000001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115.44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1.0449000000000002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161.14000000000001</v>
      </c>
      <c r="AB53" s="75">
        <f>-STOA!Q53</f>
        <v>0</v>
      </c>
      <c r="AC53">
        <f t="shared" si="0"/>
        <v>2.3805171600000001</v>
      </c>
      <c r="AD53">
        <f t="shared" si="1"/>
        <v>281.01438284</v>
      </c>
      <c r="AE53">
        <f>'IDT-1'!E53</f>
        <v>0</v>
      </c>
      <c r="AF53" s="24"/>
      <c r="AG53">
        <f t="shared" si="2"/>
        <v>281.01438284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121.21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1.0449000000000002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161.14000000000001</v>
      </c>
      <c r="AB54" s="75">
        <f>-STOA!Q54</f>
        <v>0</v>
      </c>
      <c r="AC54">
        <f t="shared" si="0"/>
        <v>2.2189011600000002</v>
      </c>
      <c r="AD54">
        <f t="shared" si="1"/>
        <v>261.93599884000002</v>
      </c>
      <c r="AE54">
        <f>'IDT-1'!E54</f>
        <v>0</v>
      </c>
      <c r="AF54" s="24"/>
      <c r="AG54">
        <f t="shared" si="2"/>
        <v>261.93599884000002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101.97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1.1566800000000002</v>
      </c>
      <c r="E55">
        <f>GT_NG!S55</f>
        <v>0</v>
      </c>
      <c r="F55">
        <f>GT_Spot!S55</f>
        <v>0</v>
      </c>
      <c r="G55">
        <f>PPCL_NG!S55</f>
        <v>2.1042254788598815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161.14000000000001</v>
      </c>
      <c r="AB55" s="75">
        <f>-STOA!Q55</f>
        <v>0</v>
      </c>
      <c r="AC55">
        <f t="shared" si="0"/>
        <v>1.9142836060224229</v>
      </c>
      <c r="AD55">
        <f t="shared" si="1"/>
        <v>225.97662187283746</v>
      </c>
      <c r="AE55">
        <f>'IDT-1'!E55</f>
        <v>0</v>
      </c>
      <c r="AF55" s="24"/>
      <c r="AG55">
        <f t="shared" si="2"/>
        <v>225.97662187283746</v>
      </c>
      <c r="AI55" s="34">
        <f>PXIL!K55</f>
        <v>0</v>
      </c>
      <c r="AJ55" s="34">
        <f>PXIL!Q55</f>
        <v>0</v>
      </c>
      <c r="AK55" s="34">
        <f>RTM_IEX!K55</f>
        <v>43.29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20.2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1.2441600000000002</v>
      </c>
      <c r="E56">
        <f>GT_NG!S56</f>
        <v>0</v>
      </c>
      <c r="F56">
        <f>GT_Spot!S56</f>
        <v>0</v>
      </c>
      <c r="G56">
        <f>PPCL_NG!S56</f>
        <v>2.1042254788598815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161.14000000000001</v>
      </c>
      <c r="AB56" s="75">
        <f>-STOA!Q56</f>
        <v>0</v>
      </c>
      <c r="AC56">
        <f t="shared" si="0"/>
        <v>1.8827624380224228</v>
      </c>
      <c r="AD56">
        <f t="shared" si="1"/>
        <v>222.25562304083749</v>
      </c>
      <c r="AE56">
        <f>'IDT-1'!E56</f>
        <v>0</v>
      </c>
      <c r="AF56" s="24"/>
      <c r="AG56">
        <f t="shared" si="2"/>
        <v>222.25562304083749</v>
      </c>
      <c r="AI56" s="34">
        <f>PXIL!K56</f>
        <v>0</v>
      </c>
      <c r="AJ56" s="34">
        <f>PXIL!Q56</f>
        <v>0</v>
      </c>
      <c r="AK56" s="34">
        <f>RTM_IEX!K56</f>
        <v>42.33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17.32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1.2441600000000002</v>
      </c>
      <c r="E57">
        <f>GT_NG!S57</f>
        <v>0</v>
      </c>
      <c r="F57">
        <f>GT_Spot!S57</f>
        <v>0</v>
      </c>
      <c r="G57">
        <f>PPCL_NG!S57</f>
        <v>2.1042254788598815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161.14000000000001</v>
      </c>
      <c r="AB57" s="75">
        <f>-STOA!Q57</f>
        <v>0</v>
      </c>
      <c r="AC57">
        <f t="shared" si="0"/>
        <v>1.7291264380224229</v>
      </c>
      <c r="AD57">
        <f t="shared" si="1"/>
        <v>204.11925904083745</v>
      </c>
      <c r="AE57">
        <f>'IDT-1'!E57</f>
        <v>0</v>
      </c>
      <c r="AF57" s="24"/>
      <c r="AG57">
        <f t="shared" si="2"/>
        <v>204.11925904083745</v>
      </c>
      <c r="AI57" s="34">
        <f>PXIL!K57</f>
        <v>0</v>
      </c>
      <c r="AJ57" s="34">
        <f>PXIL!Q57</f>
        <v>0</v>
      </c>
      <c r="AK57" s="34">
        <f>RTM_IEX!K57</f>
        <v>28.86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12.5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1.2441600000000002</v>
      </c>
      <c r="E58">
        <f>GT_NG!S58</f>
        <v>0</v>
      </c>
      <c r="F58">
        <f>GT_Spot!S58</f>
        <v>0</v>
      </c>
      <c r="G58">
        <f>PPCL_NG!S58</f>
        <v>2.1042254788598815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161.14000000000001</v>
      </c>
      <c r="AB58" s="75">
        <f>-STOA!Q58</f>
        <v>0</v>
      </c>
      <c r="AC58">
        <f t="shared" si="0"/>
        <v>1.712998438022423</v>
      </c>
      <c r="AD58">
        <f t="shared" si="1"/>
        <v>202.21538704083747</v>
      </c>
      <c r="AE58">
        <f>'IDT-1'!E58</f>
        <v>0</v>
      </c>
      <c r="AF58" s="24"/>
      <c r="AG58">
        <f t="shared" si="2"/>
        <v>202.21538704083747</v>
      </c>
      <c r="AI58" s="34">
        <f>PXIL!K58</f>
        <v>0</v>
      </c>
      <c r="AJ58" s="34">
        <f>PXIL!Q58</f>
        <v>0</v>
      </c>
      <c r="AK58" s="34">
        <f>RTM_IEX!K58</f>
        <v>28.86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10.58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1.2441600000000002</v>
      </c>
      <c r="E59">
        <f>GT_NG!S59</f>
        <v>0</v>
      </c>
      <c r="F59">
        <f>GT_Spot!S59</f>
        <v>0</v>
      </c>
      <c r="G59">
        <f>PPCL_NG!S59</f>
        <v>2.1042254788598815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161.14000000000001</v>
      </c>
      <c r="AB59" s="75">
        <f>-STOA!Q59</f>
        <v>0</v>
      </c>
      <c r="AC59">
        <f t="shared" si="0"/>
        <v>1.7049344380224229</v>
      </c>
      <c r="AD59">
        <f t="shared" si="1"/>
        <v>201.26345104083745</v>
      </c>
      <c r="AE59">
        <f>'IDT-1'!E59</f>
        <v>0</v>
      </c>
      <c r="AF59" s="24"/>
      <c r="AG59">
        <f t="shared" si="2"/>
        <v>201.26345104083745</v>
      </c>
      <c r="AI59" s="34">
        <f>PXIL!K59</f>
        <v>0</v>
      </c>
      <c r="AJ59" s="34">
        <f>PXIL!Q59</f>
        <v>0</v>
      </c>
      <c r="AK59" s="34">
        <f>RTM_IEX!K59</f>
        <v>28.86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9.6199999999999992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1.2441600000000002</v>
      </c>
      <c r="E60">
        <f>GT_NG!S60</f>
        <v>0</v>
      </c>
      <c r="F60">
        <f>GT_Spot!S60</f>
        <v>0</v>
      </c>
      <c r="G60">
        <f>PPCL_NG!S60</f>
        <v>2.1042254788598815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161.14000000000001</v>
      </c>
      <c r="AB60" s="75">
        <f>-STOA!Q60</f>
        <v>0</v>
      </c>
      <c r="AC60">
        <f t="shared" si="0"/>
        <v>1.7049344380224229</v>
      </c>
      <c r="AD60">
        <f t="shared" si="1"/>
        <v>201.26345104083745</v>
      </c>
      <c r="AE60">
        <f>'IDT-1'!E60</f>
        <v>0</v>
      </c>
      <c r="AF60" s="24"/>
      <c r="AG60">
        <f t="shared" si="2"/>
        <v>201.26345104083745</v>
      </c>
      <c r="AI60" s="34">
        <f>PXIL!K60</f>
        <v>0</v>
      </c>
      <c r="AJ60" s="34">
        <f>PXIL!Q60</f>
        <v>0</v>
      </c>
      <c r="AK60" s="34">
        <f>RTM_IEX!K60</f>
        <v>28.86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9.6199999999999992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1.2441600000000002</v>
      </c>
      <c r="E61">
        <f>GT_NG!S61</f>
        <v>0</v>
      </c>
      <c r="F61">
        <f>GT_Spot!S61</f>
        <v>0</v>
      </c>
      <c r="G61">
        <f>PPCL_NG!S61</f>
        <v>2.1042254788598815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161.14000000000001</v>
      </c>
      <c r="AB61" s="75">
        <f>-STOA!Q61</f>
        <v>0</v>
      </c>
      <c r="AC61">
        <f t="shared" si="0"/>
        <v>1.7049344380224229</v>
      </c>
      <c r="AD61">
        <f t="shared" si="1"/>
        <v>201.26345104083745</v>
      </c>
      <c r="AE61">
        <f>'IDT-1'!E61</f>
        <v>0</v>
      </c>
      <c r="AF61" s="24"/>
      <c r="AG61">
        <f t="shared" si="2"/>
        <v>201.26345104083745</v>
      </c>
      <c r="AI61" s="34">
        <f>PXIL!K61</f>
        <v>0</v>
      </c>
      <c r="AJ61" s="34">
        <f>PXIL!Q61</f>
        <v>0</v>
      </c>
      <c r="AK61" s="34">
        <f>RTM_IEX!K61</f>
        <v>28.86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9.6199999999999992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1.2441600000000002</v>
      </c>
      <c r="E62">
        <f>GT_NG!S62</f>
        <v>0</v>
      </c>
      <c r="F62">
        <f>GT_Spot!S62</f>
        <v>0</v>
      </c>
      <c r="G62">
        <f>PPCL_NG!S62</f>
        <v>2.1042254788598815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161.14000000000001</v>
      </c>
      <c r="AB62" s="75">
        <f>-STOA!Q62</f>
        <v>0</v>
      </c>
      <c r="AC62">
        <f t="shared" si="0"/>
        <v>1.7049344380224229</v>
      </c>
      <c r="AD62">
        <f t="shared" si="1"/>
        <v>201.26345104083745</v>
      </c>
      <c r="AE62">
        <f>'IDT-1'!E62</f>
        <v>0</v>
      </c>
      <c r="AF62" s="24"/>
      <c r="AG62">
        <f t="shared" si="2"/>
        <v>201.26345104083745</v>
      </c>
      <c r="AI62" s="34">
        <f>PXIL!K62</f>
        <v>0</v>
      </c>
      <c r="AJ62" s="34">
        <f>PXIL!Q62</f>
        <v>0</v>
      </c>
      <c r="AK62" s="34">
        <f>RTM_IEX!K62</f>
        <v>28.86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9.6199999999999992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1.2441600000000002</v>
      </c>
      <c r="E63">
        <f>GT_NG!S63</f>
        <v>0</v>
      </c>
      <c r="F63">
        <f>GT_Spot!S63</f>
        <v>0</v>
      </c>
      <c r="G63">
        <f>PPCL_NG!S63</f>
        <v>2.1042254788598815</v>
      </c>
      <c r="H63">
        <f>PPCL_Spot!S63</f>
        <v>0</v>
      </c>
      <c r="I63">
        <f>Bawana_NG!S63</f>
        <v>-0.14688242128829318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161.14000000000001</v>
      </c>
      <c r="AB63" s="75">
        <f>-STOA!Q63</f>
        <v>0</v>
      </c>
      <c r="AC63">
        <f t="shared" si="0"/>
        <v>1.7061787021801698</v>
      </c>
      <c r="AD63">
        <f t="shared" si="1"/>
        <v>201.11532435539141</v>
      </c>
      <c r="AE63">
        <f>'IDT-1'!E63</f>
        <v>0</v>
      </c>
      <c r="AF63" s="24"/>
      <c r="AG63">
        <f t="shared" si="2"/>
        <v>201.11532435539141</v>
      </c>
      <c r="AI63" s="34">
        <f>PXIL!K63</f>
        <v>0</v>
      </c>
      <c r="AJ63" s="34">
        <f>PXIL!Q63</f>
        <v>0</v>
      </c>
      <c r="AK63" s="34">
        <f>RTM_IEX!K63</f>
        <v>28.86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9.6199999999999992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1.2441600000000002</v>
      </c>
      <c r="E64">
        <f>GT_NG!S64</f>
        <v>0</v>
      </c>
      <c r="F64">
        <f>GT_Spot!S64</f>
        <v>0</v>
      </c>
      <c r="G64">
        <f>PPCL_NG!S64</f>
        <v>2.1042254788598815</v>
      </c>
      <c r="H64">
        <f>PPCL_Spot!S64</f>
        <v>0</v>
      </c>
      <c r="I64">
        <f>Bawana_NG!S64</f>
        <v>-0.14688242128829318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119.1</v>
      </c>
      <c r="AB64" s="75">
        <f>-STOA!Q64</f>
        <v>0</v>
      </c>
      <c r="AC64">
        <f t="shared" si="0"/>
        <v>1.6761907021801696</v>
      </c>
      <c r="AD64">
        <f t="shared" si="1"/>
        <v>197.57531235539139</v>
      </c>
      <c r="AE64">
        <f>'IDT-1'!E64</f>
        <v>0</v>
      </c>
      <c r="AF64" s="24"/>
      <c r="AG64">
        <f t="shared" si="2"/>
        <v>197.57531235539139</v>
      </c>
      <c r="AI64" s="34">
        <f>PXIL!K64</f>
        <v>0</v>
      </c>
      <c r="AJ64" s="34">
        <f>PXIL!Q64</f>
        <v>0</v>
      </c>
      <c r="AK64" s="34">
        <f>RTM_IEX!K64</f>
        <v>28.85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48.1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1.2441600000000002</v>
      </c>
      <c r="E65">
        <f>GT_NG!S65</f>
        <v>0</v>
      </c>
      <c r="F65">
        <f>GT_Spot!S65</f>
        <v>0</v>
      </c>
      <c r="G65">
        <f>PPCL_NG!S65</f>
        <v>2.1042254788598815</v>
      </c>
      <c r="H65">
        <f>PPCL_Spot!S65</f>
        <v>0</v>
      </c>
      <c r="I65">
        <f>Bawana_NG!S65</f>
        <v>-0.14688242128829318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119.1</v>
      </c>
      <c r="AB65" s="75">
        <f>-STOA!Q65</f>
        <v>0</v>
      </c>
      <c r="AC65">
        <f t="shared" si="0"/>
        <v>1.6519987021801694</v>
      </c>
      <c r="AD65">
        <f t="shared" si="1"/>
        <v>194.71950435539139</v>
      </c>
      <c r="AE65">
        <f>'IDT-1'!E65</f>
        <v>0</v>
      </c>
      <c r="AF65" s="24"/>
      <c r="AG65">
        <f t="shared" si="2"/>
        <v>194.71950435539139</v>
      </c>
      <c r="AI65" s="34">
        <f>PXIL!K65</f>
        <v>0</v>
      </c>
      <c r="AJ65" s="34">
        <f>PXIL!Q65</f>
        <v>0</v>
      </c>
      <c r="AK65" s="34">
        <f>RTM_IEX!K65</f>
        <v>28.86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45.21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1.2441600000000002</v>
      </c>
      <c r="E66">
        <f>GT_NG!S66</f>
        <v>0</v>
      </c>
      <c r="F66">
        <f>GT_Spot!S66</f>
        <v>0</v>
      </c>
      <c r="G66">
        <f>PPCL_NG!S66</f>
        <v>2.1042254788598815</v>
      </c>
      <c r="H66">
        <f>PPCL_Spot!S66</f>
        <v>0</v>
      </c>
      <c r="I66">
        <f>Bawana_NG!S66</f>
        <v>-0.14688242128829318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119.1</v>
      </c>
      <c r="AB66" s="75">
        <f>-STOA!Q66</f>
        <v>0</v>
      </c>
      <c r="AC66">
        <f t="shared" si="0"/>
        <v>1.6601467021801697</v>
      </c>
      <c r="AD66">
        <f t="shared" si="1"/>
        <v>195.68135635539142</v>
      </c>
      <c r="AE66">
        <f>'IDT-1'!E66</f>
        <v>0</v>
      </c>
      <c r="AF66" s="24"/>
      <c r="AG66">
        <f t="shared" si="2"/>
        <v>195.68135635539142</v>
      </c>
      <c r="AI66" s="34">
        <f>PXIL!K66</f>
        <v>0</v>
      </c>
      <c r="AJ66" s="34">
        <f>PXIL!Q66</f>
        <v>0</v>
      </c>
      <c r="AK66" s="34">
        <f>RTM_IEX!K66</f>
        <v>28.86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46.18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1.2441600000000002</v>
      </c>
      <c r="E67">
        <f>GT_NG!S67</f>
        <v>0</v>
      </c>
      <c r="F67">
        <f>GT_Spot!S67</f>
        <v>0</v>
      </c>
      <c r="G67">
        <f>PPCL_NG!S67</f>
        <v>2.1042254788598815</v>
      </c>
      <c r="H67">
        <f>PPCL_Spot!S67</f>
        <v>0</v>
      </c>
      <c r="I67">
        <f>Bawana_NG!S67</f>
        <v>-0.14688242128829318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119.1</v>
      </c>
      <c r="AB67" s="75">
        <f>-STOA!Q67</f>
        <v>0</v>
      </c>
      <c r="AC67">
        <f t="shared" si="0"/>
        <v>1.6520827021801696</v>
      </c>
      <c r="AD67">
        <f t="shared" si="1"/>
        <v>194.7294203553914</v>
      </c>
      <c r="AE67">
        <f>'IDT-1'!E67</f>
        <v>0</v>
      </c>
      <c r="AF67" s="24"/>
      <c r="AG67">
        <f t="shared" si="2"/>
        <v>194.7294203553914</v>
      </c>
      <c r="AI67" s="34">
        <f>PXIL!K67</f>
        <v>0</v>
      </c>
      <c r="AJ67" s="34">
        <f>PXIL!Q67</f>
        <v>0</v>
      </c>
      <c r="AK67" s="34">
        <f>RTM_IEX!K67</f>
        <v>28.86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45.22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1.2441600000000002</v>
      </c>
      <c r="E68">
        <f>GT_NG!S68</f>
        <v>0</v>
      </c>
      <c r="F68">
        <f>GT_Spot!S68</f>
        <v>0</v>
      </c>
      <c r="G68">
        <f>PPCL_NG!S68</f>
        <v>2.1042254788598815</v>
      </c>
      <c r="H68">
        <f>PPCL_Spot!S68</f>
        <v>0</v>
      </c>
      <c r="I68">
        <f>Bawana_NG!S68</f>
        <v>-0.14688242128829318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119.1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1.6358707021801697</v>
      </c>
      <c r="AD68">
        <f t="shared" ref="AD68:AD98" si="4">SUM(B68:AB68,AI68:AR68)-AC68</f>
        <v>192.81563235539139</v>
      </c>
      <c r="AE68">
        <f>'IDT-1'!E68</f>
        <v>0</v>
      </c>
      <c r="AF68" s="24"/>
      <c r="AG68">
        <f t="shared" ref="AG68:AG98" si="5">SUM(AD68:AF68)</f>
        <v>192.81563235539139</v>
      </c>
      <c r="AI68" s="34">
        <f>PXIL!K68</f>
        <v>0</v>
      </c>
      <c r="AJ68" s="34">
        <f>PXIL!Q68</f>
        <v>0</v>
      </c>
      <c r="AK68" s="34">
        <f>RTM_IEX!K68</f>
        <v>28.86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43.29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1.2441600000000002</v>
      </c>
      <c r="E69">
        <f>GT_NG!S69</f>
        <v>0</v>
      </c>
      <c r="F69">
        <f>GT_Spot!S69</f>
        <v>0</v>
      </c>
      <c r="G69">
        <f>PPCL_NG!S69</f>
        <v>2.1042254788598815</v>
      </c>
      <c r="H69">
        <f>PPCL_Spot!S69</f>
        <v>0</v>
      </c>
      <c r="I69">
        <f>Bawana_NG!S69</f>
        <v>-0.14688242128829318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26.07</v>
      </c>
      <c r="Z69" s="34">
        <f>IEX!Q69</f>
        <v>0</v>
      </c>
      <c r="AA69" s="75">
        <f>STOA!K69</f>
        <v>108.22</v>
      </c>
      <c r="AB69" s="75">
        <f>-STOA!Q69</f>
        <v>0</v>
      </c>
      <c r="AC69">
        <f t="shared" si="3"/>
        <v>1.6006747021801697</v>
      </c>
      <c r="AD69">
        <f t="shared" si="4"/>
        <v>188.6608283553914</v>
      </c>
      <c r="AE69">
        <f>'IDT-1'!E69</f>
        <v>0</v>
      </c>
      <c r="AF69" s="24"/>
      <c r="AG69">
        <f t="shared" si="5"/>
        <v>188.6608283553914</v>
      </c>
      <c r="AI69" s="34">
        <f>PXIL!K69</f>
        <v>0</v>
      </c>
      <c r="AJ69" s="34">
        <f>PXIL!Q69</f>
        <v>0</v>
      </c>
      <c r="AK69" s="34">
        <f>RTM_IEX!K69</f>
        <v>28.86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23.91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1.1469600000000002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-0.14688242128829318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24.42</v>
      </c>
      <c r="Z70" s="34">
        <f>IEX!Q70</f>
        <v>0</v>
      </c>
      <c r="AA70" s="75">
        <f>STOA!K70</f>
        <v>108.22</v>
      </c>
      <c r="AB70" s="75">
        <f>-STOA!Q70</f>
        <v>0</v>
      </c>
      <c r="AC70">
        <f t="shared" si="3"/>
        <v>1.5332107281577467</v>
      </c>
      <c r="AD70">
        <f t="shared" si="4"/>
        <v>180.69686685055393</v>
      </c>
      <c r="AE70">
        <f>'IDT-1'!E70</f>
        <v>0</v>
      </c>
      <c r="AF70" s="24"/>
      <c r="AG70">
        <f t="shared" si="5"/>
        <v>180.69686685055393</v>
      </c>
      <c r="AI70" s="34">
        <f>PXIL!K70</f>
        <v>0</v>
      </c>
      <c r="AJ70" s="34">
        <f>PXIL!Q70</f>
        <v>0</v>
      </c>
      <c r="AK70" s="34">
        <f>RTM_IEX!K70</f>
        <v>38.36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10.23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1.1469600000000002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-0.14688242128829318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14.35</v>
      </c>
      <c r="Z71" s="34">
        <f>IEX!Q71</f>
        <v>0</v>
      </c>
      <c r="AA71" s="75">
        <f>STOA!K71</f>
        <v>108.22</v>
      </c>
      <c r="AB71" s="75">
        <f>-STOA!Q71</f>
        <v>0</v>
      </c>
      <c r="AC71">
        <f t="shared" si="3"/>
        <v>1.4162827281577466</v>
      </c>
      <c r="AD71">
        <f t="shared" si="4"/>
        <v>166.89379485055397</v>
      </c>
      <c r="AE71">
        <f>'IDT-1'!E71</f>
        <v>0</v>
      </c>
      <c r="AF71" s="24"/>
      <c r="AG71">
        <f t="shared" si="5"/>
        <v>166.89379485055397</v>
      </c>
      <c r="AI71" s="34">
        <f>PXIL!K71</f>
        <v>0</v>
      </c>
      <c r="AJ71" s="34">
        <f>PXIL!Q71</f>
        <v>0</v>
      </c>
      <c r="AK71" s="34">
        <f>RTM_IEX!K71</f>
        <v>34.94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9.8000000000000007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1.1469600000000002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-0.14688242128829318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12.48</v>
      </c>
      <c r="Z72" s="34">
        <f>IEX!Q72</f>
        <v>0</v>
      </c>
      <c r="AA72" s="75">
        <f>STOA!K72</f>
        <v>108.22</v>
      </c>
      <c r="AB72" s="75">
        <f>-STOA!Q72</f>
        <v>0</v>
      </c>
      <c r="AC72">
        <f t="shared" si="3"/>
        <v>1.3603387281577466</v>
      </c>
      <c r="AD72">
        <f t="shared" si="4"/>
        <v>160.28973885055396</v>
      </c>
      <c r="AE72">
        <f>'IDT-1'!E72</f>
        <v>0</v>
      </c>
      <c r="AF72" s="24"/>
      <c r="AG72">
        <f t="shared" si="5"/>
        <v>160.28973885055396</v>
      </c>
      <c r="AI72" s="34">
        <f>PXIL!K72</f>
        <v>0</v>
      </c>
      <c r="AJ72" s="34">
        <f>PXIL!Q72</f>
        <v>0</v>
      </c>
      <c r="AK72" s="34">
        <f>RTM_IEX!K72</f>
        <v>31.81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8.14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1.1469600000000002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-0.14688242128829318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14.13</v>
      </c>
      <c r="Z73" s="34">
        <f>IEX!Q73</f>
        <v>0</v>
      </c>
      <c r="AA73" s="75">
        <f>STOA!K73</f>
        <v>108.22</v>
      </c>
      <c r="AB73" s="75">
        <f>-STOA!Q73</f>
        <v>0</v>
      </c>
      <c r="AC73">
        <f t="shared" si="3"/>
        <v>1.2407227281577469</v>
      </c>
      <c r="AD73">
        <f t="shared" si="4"/>
        <v>146.16935485055396</v>
      </c>
      <c r="AE73">
        <f>'IDT-1'!E73</f>
        <v>0</v>
      </c>
      <c r="AF73" s="24"/>
      <c r="AG73">
        <f t="shared" si="5"/>
        <v>146.16935485055396</v>
      </c>
      <c r="AI73" s="34">
        <f>PXIL!K73</f>
        <v>0</v>
      </c>
      <c r="AJ73" s="34">
        <f>PXIL!Q73</f>
        <v>0</v>
      </c>
      <c r="AK73" s="34">
        <f>RTM_IEX!K73</f>
        <v>20.03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4.03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1.1469600000000002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-0.14688242128829318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15.16</v>
      </c>
      <c r="Z74" s="34">
        <f>IEX!Q74</f>
        <v>0</v>
      </c>
      <c r="AA74" s="75">
        <f>STOA!K74</f>
        <v>108.22</v>
      </c>
      <c r="AB74" s="75">
        <f>-STOA!Q74</f>
        <v>0</v>
      </c>
      <c r="AC74">
        <f t="shared" si="3"/>
        <v>1.2055267281577466</v>
      </c>
      <c r="AD74">
        <f t="shared" si="4"/>
        <v>142.01455085055397</v>
      </c>
      <c r="AE74">
        <f>'IDT-1'!E74</f>
        <v>0</v>
      </c>
      <c r="AF74" s="24"/>
      <c r="AG74">
        <f t="shared" si="5"/>
        <v>142.01455085055397</v>
      </c>
      <c r="AI74" s="34">
        <f>PXIL!K74</f>
        <v>0</v>
      </c>
      <c r="AJ74" s="34">
        <f>PXIL!Q74</f>
        <v>0</v>
      </c>
      <c r="AK74" s="34">
        <f>RTM_IEX!K74</f>
        <v>15.12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3.72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1.1469600000000002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-0.14688242128829318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15.98</v>
      </c>
      <c r="Z75" s="34">
        <f>IEX!Q75</f>
        <v>0</v>
      </c>
      <c r="AA75" s="75">
        <f>STOA!K75</f>
        <v>108.22</v>
      </c>
      <c r="AB75" s="75">
        <f>-STOA!Q75</f>
        <v>0</v>
      </c>
      <c r="AC75">
        <f t="shared" si="3"/>
        <v>1.1894827281577467</v>
      </c>
      <c r="AD75">
        <f t="shared" si="4"/>
        <v>140.12059485055394</v>
      </c>
      <c r="AE75">
        <f>'IDT-1'!E75</f>
        <v>0</v>
      </c>
      <c r="AF75" s="24"/>
      <c r="AG75">
        <f t="shared" si="5"/>
        <v>140.12059485055394</v>
      </c>
      <c r="AI75" s="34">
        <f>PXIL!K75</f>
        <v>0</v>
      </c>
      <c r="AJ75" s="34">
        <f>PXIL!Q75</f>
        <v>0</v>
      </c>
      <c r="AK75" s="34">
        <f>RTM_IEX!K75</f>
        <v>13.32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2.79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1.1469600000000002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-0.14688242128829318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11.84</v>
      </c>
      <c r="Z76" s="34">
        <f>IEX!Q76</f>
        <v>0</v>
      </c>
      <c r="AA76" s="75">
        <f>STOA!K76</f>
        <v>108.22</v>
      </c>
      <c r="AB76" s="75">
        <f>-STOA!Q76</f>
        <v>0</v>
      </c>
      <c r="AC76">
        <f t="shared" si="3"/>
        <v>1.1421907281577468</v>
      </c>
      <c r="AD76">
        <f t="shared" si="4"/>
        <v>134.53788685055397</v>
      </c>
      <c r="AE76">
        <f>'IDT-1'!E76</f>
        <v>0</v>
      </c>
      <c r="AF76" s="24"/>
      <c r="AG76">
        <f t="shared" si="5"/>
        <v>134.53788685055397</v>
      </c>
      <c r="AI76" s="34">
        <f>PXIL!K76</f>
        <v>0</v>
      </c>
      <c r="AJ76" s="34">
        <f>PXIL!Q76</f>
        <v>0</v>
      </c>
      <c r="AK76" s="34">
        <f>RTM_IEX!K76</f>
        <v>12.03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2.59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1.1469600000000002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-0.32999999999999996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11.65</v>
      </c>
      <c r="Z77" s="34">
        <f>IEX!Q77</f>
        <v>0</v>
      </c>
      <c r="AA77" s="75">
        <f>STOA!K77</f>
        <v>108.22</v>
      </c>
      <c r="AB77" s="75">
        <f>-STOA!Q77</f>
        <v>0</v>
      </c>
      <c r="AC77">
        <f t="shared" si="3"/>
        <v>1.1122419460492132</v>
      </c>
      <c r="AD77">
        <f t="shared" si="4"/>
        <v>130.63471805395079</v>
      </c>
      <c r="AE77">
        <f>'IDT-1'!E77</f>
        <v>0</v>
      </c>
      <c r="AF77" s="24"/>
      <c r="AG77">
        <f t="shared" si="5"/>
        <v>130.63471805395079</v>
      </c>
      <c r="AI77" s="34">
        <f>PXIL!K77</f>
        <v>0</v>
      </c>
      <c r="AJ77" s="34">
        <f>PXIL!Q77</f>
        <v>0</v>
      </c>
      <c r="AK77" s="34">
        <f>RTM_IEX!K77</f>
        <v>8.99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2.0699999999999998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1.1469600000000002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-0.32999999999999996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11.62</v>
      </c>
      <c r="Z78" s="34">
        <f>IEX!Q78</f>
        <v>0</v>
      </c>
      <c r="AA78" s="75">
        <f>STOA!K78</f>
        <v>108.22</v>
      </c>
      <c r="AB78" s="75">
        <f>-STOA!Q78</f>
        <v>0</v>
      </c>
      <c r="AC78">
        <f t="shared" si="3"/>
        <v>1.1041779460492132</v>
      </c>
      <c r="AD78">
        <f t="shared" si="4"/>
        <v>129.6827820539508</v>
      </c>
      <c r="AE78">
        <f>'IDT-1'!E78</f>
        <v>0</v>
      </c>
      <c r="AF78" s="24"/>
      <c r="AG78">
        <f t="shared" si="5"/>
        <v>129.6827820539508</v>
      </c>
      <c r="AI78" s="34">
        <f>PXIL!K78</f>
        <v>0</v>
      </c>
      <c r="AJ78" s="34">
        <f>PXIL!Q78</f>
        <v>0</v>
      </c>
      <c r="AK78" s="34">
        <f>RTM_IEX!K78</f>
        <v>8.08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2.0499999999999998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1.1469600000000002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-0.32999999999999996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12.03</v>
      </c>
      <c r="Z79" s="34">
        <f>IEX!Q79</f>
        <v>0</v>
      </c>
      <c r="AA79" s="75">
        <f>STOA!K79</f>
        <v>108.22</v>
      </c>
      <c r="AB79" s="75">
        <f>-STOA!Q79</f>
        <v>0</v>
      </c>
      <c r="AC79">
        <f t="shared" si="3"/>
        <v>1.0892259460492133</v>
      </c>
      <c r="AD79">
        <f t="shared" si="4"/>
        <v>127.91773405395078</v>
      </c>
      <c r="AE79">
        <f>'IDT-1'!E79</f>
        <v>0</v>
      </c>
      <c r="AF79" s="24"/>
      <c r="AG79">
        <f t="shared" si="5"/>
        <v>127.91773405395078</v>
      </c>
      <c r="AI79" s="34">
        <f>PXIL!K79</f>
        <v>0</v>
      </c>
      <c r="AJ79" s="34">
        <f>PXIL!Q79</f>
        <v>0</v>
      </c>
      <c r="AK79" s="34">
        <f>RTM_IEX!K79</f>
        <v>6.04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1.1469600000000002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-0.32999999999999996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12.24</v>
      </c>
      <c r="Z80" s="34">
        <f>IEX!Q80</f>
        <v>0</v>
      </c>
      <c r="AA80" s="75">
        <f>STOA!K80</f>
        <v>108.22</v>
      </c>
      <c r="AB80" s="75">
        <f>-STOA!Q80</f>
        <v>0</v>
      </c>
      <c r="AC80">
        <f t="shared" si="3"/>
        <v>1.0947699460492133</v>
      </c>
      <c r="AD80">
        <f t="shared" si="4"/>
        <v>128.57219005395081</v>
      </c>
      <c r="AE80">
        <f>'IDT-1'!E80</f>
        <v>0</v>
      </c>
      <c r="AF80" s="24"/>
      <c r="AG80">
        <f t="shared" si="5"/>
        <v>128.57219005395081</v>
      </c>
      <c r="AI80" s="34">
        <f>PXIL!K80</f>
        <v>0</v>
      </c>
      <c r="AJ80" s="34">
        <f>PXIL!Q80</f>
        <v>0</v>
      </c>
      <c r="AK80" s="34">
        <f>RTM_IEX!K80</f>
        <v>6.53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1.86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1.1469600000000002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-0.51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12.8</v>
      </c>
      <c r="Z81" s="34">
        <f>IEX!Q81</f>
        <v>0</v>
      </c>
      <c r="AA81" s="75">
        <f>STOA!K81</f>
        <v>108.22</v>
      </c>
      <c r="AB81" s="75">
        <f>-STOA!Q81</f>
        <v>0</v>
      </c>
      <c r="AC81">
        <f t="shared" si="3"/>
        <v>1.1260307544396935</v>
      </c>
      <c r="AD81">
        <f t="shared" si="4"/>
        <v>131.90092924556032</v>
      </c>
      <c r="AE81">
        <f>'IDT-1'!E81</f>
        <v>0</v>
      </c>
      <c r="AF81" s="24"/>
      <c r="AG81">
        <f t="shared" si="5"/>
        <v>131.90092924556032</v>
      </c>
      <c r="AI81" s="34">
        <f>PXIL!K81</f>
        <v>0</v>
      </c>
      <c r="AJ81" s="34">
        <f>PXIL!Q81</f>
        <v>0</v>
      </c>
      <c r="AK81" s="34">
        <f>RTM_IEX!K81</f>
        <v>9.64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1.73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1.1469600000000002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-0.51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13.49</v>
      </c>
      <c r="Z82" s="34">
        <f>IEX!Q82</f>
        <v>0</v>
      </c>
      <c r="AA82" s="75">
        <f>STOA!K82</f>
        <v>108.22</v>
      </c>
      <c r="AB82" s="75">
        <f>-STOA!Q82</f>
        <v>0</v>
      </c>
      <c r="AC82">
        <f t="shared" si="3"/>
        <v>1.1242667544396934</v>
      </c>
      <c r="AD82">
        <f t="shared" si="4"/>
        <v>131.69269324556029</v>
      </c>
      <c r="AE82">
        <f>'IDT-1'!E82</f>
        <v>0</v>
      </c>
      <c r="AF82" s="24"/>
      <c r="AG82">
        <f t="shared" si="5"/>
        <v>131.69269324556029</v>
      </c>
      <c r="AI82" s="34">
        <f>PXIL!K82</f>
        <v>0</v>
      </c>
      <c r="AJ82" s="34">
        <f>PXIL!Q82</f>
        <v>0</v>
      </c>
      <c r="AK82" s="34">
        <f>RTM_IEX!K82</f>
        <v>8.77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1.7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1.1469600000000002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-0.51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19.649999999999999</v>
      </c>
      <c r="Z83" s="34">
        <f>IEX!Q83</f>
        <v>0</v>
      </c>
      <c r="AA83" s="75">
        <f>STOA!K83</f>
        <v>108.22</v>
      </c>
      <c r="AB83" s="75">
        <f>-STOA!Q83</f>
        <v>0</v>
      </c>
      <c r="AC83">
        <f t="shared" si="3"/>
        <v>1.1764307544396932</v>
      </c>
      <c r="AD83">
        <f t="shared" si="4"/>
        <v>137.8505292455603</v>
      </c>
      <c r="AE83">
        <f>'IDT-1'!E83</f>
        <v>0</v>
      </c>
      <c r="AF83" s="24"/>
      <c r="AG83">
        <f t="shared" si="5"/>
        <v>137.8505292455603</v>
      </c>
      <c r="AI83" s="34">
        <f>PXIL!K83</f>
        <v>0</v>
      </c>
      <c r="AJ83" s="34">
        <f>PXIL!Q83</f>
        <v>0</v>
      </c>
      <c r="AK83" s="34">
        <f>RTM_IEX!K83</f>
        <v>8.4700000000000006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2.0499999999999998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1.1469600000000002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-0.51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21.11</v>
      </c>
      <c r="Z84" s="34">
        <f>IEX!Q84</f>
        <v>0</v>
      </c>
      <c r="AA84" s="75">
        <f>STOA!K84</f>
        <v>108.22</v>
      </c>
      <c r="AB84" s="75">
        <f>-STOA!Q84</f>
        <v>0</v>
      </c>
      <c r="AC84">
        <f t="shared" si="3"/>
        <v>1.2068387544396932</v>
      </c>
      <c r="AD84">
        <f t="shared" si="4"/>
        <v>141.44012124556031</v>
      </c>
      <c r="AE84">
        <f>'IDT-1'!E84</f>
        <v>0</v>
      </c>
      <c r="AF84" s="24"/>
      <c r="AG84">
        <f t="shared" si="5"/>
        <v>141.44012124556031</v>
      </c>
      <c r="AI84" s="34">
        <f>PXIL!K84</f>
        <v>0</v>
      </c>
      <c r="AJ84" s="34">
        <f>PXIL!Q84</f>
        <v>0</v>
      </c>
      <c r="AK84" s="34">
        <f>RTM_IEX!K84</f>
        <v>10.33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2.35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1.1469600000000002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-0.51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20.89</v>
      </c>
      <c r="Z85" s="34">
        <f>IEX!Q85</f>
        <v>0</v>
      </c>
      <c r="AA85" s="75">
        <f>STOA!K85</f>
        <v>108.22</v>
      </c>
      <c r="AB85" s="75">
        <f>-STOA!Q85</f>
        <v>0</v>
      </c>
      <c r="AC85">
        <f t="shared" si="3"/>
        <v>1.3472027544396934</v>
      </c>
      <c r="AD85">
        <f t="shared" si="4"/>
        <v>158.00975724556031</v>
      </c>
      <c r="AE85">
        <f>'IDT-1'!E85</f>
        <v>0</v>
      </c>
      <c r="AF85" s="24"/>
      <c r="AG85">
        <f t="shared" si="5"/>
        <v>158.00975724556031</v>
      </c>
      <c r="AI85" s="34">
        <f>PXIL!K85</f>
        <v>0</v>
      </c>
      <c r="AJ85" s="34">
        <f>PXIL!Q85</f>
        <v>0</v>
      </c>
      <c r="AK85" s="34">
        <f>RTM_IEX!K85</f>
        <v>24.25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5.36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1.1469600000000002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-0.51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15.85</v>
      </c>
      <c r="Z86" s="34">
        <f>IEX!Q86</f>
        <v>0</v>
      </c>
      <c r="AA86" s="75">
        <f>STOA!K86</f>
        <v>108.22</v>
      </c>
      <c r="AB86" s="75">
        <f>-STOA!Q86</f>
        <v>0</v>
      </c>
      <c r="AC86">
        <f t="shared" si="3"/>
        <v>1.3024307544396936</v>
      </c>
      <c r="AD86">
        <f t="shared" si="4"/>
        <v>152.72452924556032</v>
      </c>
      <c r="AE86">
        <f>'IDT-1'!E86</f>
        <v>0</v>
      </c>
      <c r="AF86" s="24"/>
      <c r="AG86">
        <f t="shared" si="5"/>
        <v>152.72452924556032</v>
      </c>
      <c r="AI86" s="34">
        <f>PXIL!K86</f>
        <v>0</v>
      </c>
      <c r="AJ86" s="34">
        <f>PXIL!Q86</f>
        <v>0</v>
      </c>
      <c r="AK86" s="34">
        <f>RTM_IEX!K86</f>
        <v>19.239999999999998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10.08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1.1469600000000002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-0.51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108.22</v>
      </c>
      <c r="AB87" s="75">
        <f>-STOA!Q87</f>
        <v>0</v>
      </c>
      <c r="AC87">
        <f t="shared" si="3"/>
        <v>1.2381707544396934</v>
      </c>
      <c r="AD87">
        <f t="shared" si="4"/>
        <v>145.1387892455603</v>
      </c>
      <c r="AE87">
        <f>'IDT-1'!E87</f>
        <v>0</v>
      </c>
      <c r="AF87" s="24"/>
      <c r="AG87">
        <f t="shared" si="5"/>
        <v>145.1387892455603</v>
      </c>
      <c r="AI87" s="34">
        <f>PXIL!K87</f>
        <v>0</v>
      </c>
      <c r="AJ87" s="34">
        <f>PXIL!Q87</f>
        <v>0</v>
      </c>
      <c r="AK87" s="34">
        <f>RTM_IEX!K87</f>
        <v>12.51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25.01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1.1469600000000002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-0.51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108.22</v>
      </c>
      <c r="AB88" s="75">
        <f>-STOA!Q88</f>
        <v>0</v>
      </c>
      <c r="AC88">
        <f t="shared" si="3"/>
        <v>1.2138947544396932</v>
      </c>
      <c r="AD88">
        <f t="shared" si="4"/>
        <v>142.2730652455603</v>
      </c>
      <c r="AE88">
        <f>'IDT-1'!E88</f>
        <v>0</v>
      </c>
      <c r="AF88" s="24"/>
      <c r="AG88">
        <f t="shared" si="5"/>
        <v>142.2730652455603</v>
      </c>
      <c r="AI88" s="34">
        <f>PXIL!K88</f>
        <v>0</v>
      </c>
      <c r="AJ88" s="34">
        <f>PXIL!Q88</f>
        <v>0</v>
      </c>
      <c r="AK88" s="34">
        <f>RTM_IEX!K88</f>
        <v>15.39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19.239999999999998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1.1469600000000002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-0.51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108.22</v>
      </c>
      <c r="AB89" s="75">
        <f>-STOA!Q89</f>
        <v>0</v>
      </c>
      <c r="AC89">
        <f t="shared" si="3"/>
        <v>1.1977667544396935</v>
      </c>
      <c r="AD89">
        <f t="shared" si="4"/>
        <v>140.3691932455603</v>
      </c>
      <c r="AE89">
        <f>'IDT-1'!E89</f>
        <v>0</v>
      </c>
      <c r="AF89" s="24"/>
      <c r="AG89">
        <f t="shared" si="5"/>
        <v>140.3691932455603</v>
      </c>
      <c r="AI89" s="34">
        <f>PXIL!K89</f>
        <v>0</v>
      </c>
      <c r="AJ89" s="34">
        <f>PXIL!Q89</f>
        <v>0</v>
      </c>
      <c r="AK89" s="34">
        <f>RTM_IEX!K89</f>
        <v>13.47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19.239999999999998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1.1469600000000002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-0.51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108.22</v>
      </c>
      <c r="AB90" s="75">
        <f>-STOA!Q90</f>
        <v>0</v>
      </c>
      <c r="AC90">
        <f t="shared" si="3"/>
        <v>1.1734907544396933</v>
      </c>
      <c r="AD90">
        <f t="shared" si="4"/>
        <v>137.50346924556032</v>
      </c>
      <c r="AE90">
        <f>'IDT-1'!E90</f>
        <v>0</v>
      </c>
      <c r="AF90" s="24"/>
      <c r="AG90">
        <f t="shared" si="5"/>
        <v>137.50346924556032</v>
      </c>
      <c r="AI90" s="34">
        <f>PXIL!K90</f>
        <v>0</v>
      </c>
      <c r="AJ90" s="34">
        <f>PXIL!Q90</f>
        <v>0</v>
      </c>
      <c r="AK90" s="34">
        <f>RTM_IEX!K90</f>
        <v>10.58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19.239999999999998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1.1469600000000002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-0.51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108.22</v>
      </c>
      <c r="AB91" s="75">
        <f>-STOA!Q91</f>
        <v>0</v>
      </c>
      <c r="AC91">
        <f t="shared" si="3"/>
        <v>1.1411507544396933</v>
      </c>
      <c r="AD91">
        <f t="shared" si="4"/>
        <v>133.68580924556031</v>
      </c>
      <c r="AE91">
        <f>'IDT-1'!E91</f>
        <v>0</v>
      </c>
      <c r="AF91" s="24"/>
      <c r="AG91">
        <f t="shared" si="5"/>
        <v>133.68580924556031</v>
      </c>
      <c r="AI91" s="34">
        <f>PXIL!K91</f>
        <v>0</v>
      </c>
      <c r="AJ91" s="34">
        <f>PXIL!Q91</f>
        <v>0</v>
      </c>
      <c r="AK91" s="34">
        <f>RTM_IEX!K91</f>
        <v>16.350000000000001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9.6199999999999992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1.1469600000000002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-0.51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108.22</v>
      </c>
      <c r="AB92" s="75">
        <f>-STOA!Q92</f>
        <v>0</v>
      </c>
      <c r="AC92">
        <f t="shared" si="3"/>
        <v>1.1250227544396934</v>
      </c>
      <c r="AD92">
        <f t="shared" si="4"/>
        <v>131.7819372455603</v>
      </c>
      <c r="AE92">
        <f>'IDT-1'!E92</f>
        <v>0</v>
      </c>
      <c r="AF92" s="24"/>
      <c r="AG92">
        <f t="shared" si="5"/>
        <v>131.7819372455603</v>
      </c>
      <c r="AI92" s="34">
        <f>PXIL!K92</f>
        <v>0</v>
      </c>
      <c r="AJ92" s="34">
        <f>PXIL!Q92</f>
        <v>0</v>
      </c>
      <c r="AK92" s="34">
        <f>RTM_IEX!K92</f>
        <v>14.43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9.6199999999999992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1.1469600000000002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-0.51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108.22</v>
      </c>
      <c r="AB93" s="75">
        <f>-STOA!Q93</f>
        <v>0</v>
      </c>
      <c r="AC93">
        <f t="shared" si="3"/>
        <v>1.0926827544396933</v>
      </c>
      <c r="AD93">
        <f t="shared" si="4"/>
        <v>127.96427724556031</v>
      </c>
      <c r="AE93">
        <f>'IDT-1'!E93</f>
        <v>0</v>
      </c>
      <c r="AF93" s="24"/>
      <c r="AG93">
        <f t="shared" si="5"/>
        <v>127.96427724556031</v>
      </c>
      <c r="AI93" s="34">
        <f>PXIL!K93</f>
        <v>0</v>
      </c>
      <c r="AJ93" s="34">
        <f>PXIL!Q93</f>
        <v>0</v>
      </c>
      <c r="AK93" s="34">
        <f>RTM_IEX!K93</f>
        <v>20.2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1.1469600000000002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-0.51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108.22</v>
      </c>
      <c r="AB94" s="75">
        <f>-STOA!Q94</f>
        <v>0</v>
      </c>
      <c r="AC94">
        <f t="shared" si="3"/>
        <v>1.0846187544396932</v>
      </c>
      <c r="AD94">
        <f t="shared" si="4"/>
        <v>127.01234124556031</v>
      </c>
      <c r="AE94">
        <f>'IDT-1'!E94</f>
        <v>0</v>
      </c>
      <c r="AF94" s="24"/>
      <c r="AG94">
        <f t="shared" si="5"/>
        <v>127.01234124556031</v>
      </c>
      <c r="AI94" s="34">
        <f>PXIL!K94</f>
        <v>0</v>
      </c>
      <c r="AJ94" s="34">
        <f>PXIL!Q94</f>
        <v>0</v>
      </c>
      <c r="AK94" s="34">
        <f>RTM_IEX!K94</f>
        <v>19.239999999999998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1.1469600000000002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-0.51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108.22</v>
      </c>
      <c r="AB95" s="75">
        <f>-STOA!Q95</f>
        <v>0</v>
      </c>
      <c r="AC95">
        <f t="shared" si="3"/>
        <v>0.92300275443969337</v>
      </c>
      <c r="AD95">
        <f t="shared" si="4"/>
        <v>107.93395724556031</v>
      </c>
      <c r="AE95">
        <f>'IDT-1'!E95</f>
        <v>0</v>
      </c>
      <c r="AF95" s="24"/>
      <c r="AG95">
        <f t="shared" si="5"/>
        <v>107.93395724556031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1.1469600000000002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-0.51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108.22</v>
      </c>
      <c r="AB96" s="75">
        <f>-STOA!Q96</f>
        <v>0</v>
      </c>
      <c r="AC96">
        <f t="shared" si="3"/>
        <v>0.92300275443969337</v>
      </c>
      <c r="AD96">
        <f t="shared" si="4"/>
        <v>107.93395724556031</v>
      </c>
      <c r="AE96">
        <f>'IDT-1'!E96</f>
        <v>0</v>
      </c>
      <c r="AF96" s="24"/>
      <c r="AG96">
        <f t="shared" si="5"/>
        <v>107.93395724556031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1.1469600000000002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-0.51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108.22</v>
      </c>
      <c r="AB97" s="75">
        <f>-STOA!Q97</f>
        <v>0</v>
      </c>
      <c r="AC97">
        <f t="shared" si="3"/>
        <v>0.92300275443969337</v>
      </c>
      <c r="AD97">
        <f t="shared" si="4"/>
        <v>107.93395724556031</v>
      </c>
      <c r="AE97">
        <f>'IDT-1'!E97</f>
        <v>0</v>
      </c>
      <c r="AF97" s="24"/>
      <c r="AG97">
        <f t="shared" si="5"/>
        <v>107.93395724556031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1.1469600000000002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-0.51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108.22</v>
      </c>
      <c r="AB98" s="75">
        <f>-STOA!Q98</f>
        <v>0</v>
      </c>
      <c r="AC98">
        <f t="shared" si="3"/>
        <v>0.92300275443969337</v>
      </c>
      <c r="AD98">
        <f t="shared" si="4"/>
        <v>107.93395724556031</v>
      </c>
      <c r="AE98">
        <f>'IDT-1'!E98</f>
        <v>0</v>
      </c>
      <c r="AF98" s="24"/>
      <c r="AG98">
        <f t="shared" si="5"/>
        <v>107.93395724556031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1.3980845545724555E-2</v>
      </c>
      <c r="H99">
        <f t="shared" si="6"/>
        <v>0</v>
      </c>
      <c r="I99">
        <f t="shared" si="6"/>
        <v>9.9005911525491042E-2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0.189</v>
      </c>
      <c r="Z99" s="34">
        <f t="shared" si="6"/>
        <v>0</v>
      </c>
      <c r="AA99" s="75">
        <f t="shared" si="6"/>
        <v>2.7672899999999974</v>
      </c>
      <c r="AB99" s="75">
        <f t="shared" si="6"/>
        <v>0</v>
      </c>
      <c r="AC99">
        <f t="shared" si="6"/>
        <v>3.2507318957391937E-2</v>
      </c>
      <c r="AD99">
        <f t="shared" si="6"/>
        <v>3.5443975781138239</v>
      </c>
      <c r="AE99">
        <f t="shared" si="6"/>
        <v>0</v>
      </c>
      <c r="AG99">
        <f t="shared" si="6"/>
        <v>3.5443975781138239</v>
      </c>
      <c r="AI99">
        <f t="shared" si="6"/>
        <v>0</v>
      </c>
      <c r="AJ99">
        <f t="shared" si="6"/>
        <v>0</v>
      </c>
      <c r="AK99">
        <f t="shared" si="6"/>
        <v>0.26439000000000007</v>
      </c>
      <c r="AL99">
        <f t="shared" si="6"/>
        <v>-0.14274999999999999</v>
      </c>
      <c r="AM99">
        <f t="shared" si="6"/>
        <v>0</v>
      </c>
      <c r="AN99">
        <f t="shared" si="6"/>
        <v>0</v>
      </c>
      <c r="AO99">
        <f t="shared" si="6"/>
        <v>0.35962749999999993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0.17</v>
      </c>
      <c r="H3">
        <f>PPCL_Spot!R3</f>
        <v>0</v>
      </c>
      <c r="I3">
        <f>Bawana_NG!R3</f>
        <v>4.74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8.9711999999999986E-2</v>
      </c>
      <c r="AD3">
        <f>SUM(B3:AB3,AI3:AT3)-AC3</f>
        <v>10.590287999999999</v>
      </c>
      <c r="AE3">
        <f>'IDT-1'!D3</f>
        <v>0</v>
      </c>
      <c r="AF3" s="24"/>
      <c r="AG3">
        <f>SUM(AD3:AF3)</f>
        <v>10.590287999999999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0.17</v>
      </c>
      <c r="H4">
        <f>PPCL_Spot!R4</f>
        <v>0</v>
      </c>
      <c r="I4">
        <f>Bawana_NG!R4</f>
        <v>4.74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8.9711999999999986E-2</v>
      </c>
      <c r="AD4">
        <f t="shared" ref="AD4:AD67" si="1">SUM(B4:AB4,AI4:AT4)-AC4</f>
        <v>10.590287999999999</v>
      </c>
      <c r="AE4">
        <f>'IDT-1'!D4</f>
        <v>0</v>
      </c>
      <c r="AF4" s="24"/>
      <c r="AG4">
        <f t="shared" ref="AG4:AG67" si="2">SUM(AD4:AF4)</f>
        <v>10.590287999999999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0.17</v>
      </c>
      <c r="H5">
        <f>PPCL_Spot!R5</f>
        <v>0</v>
      </c>
      <c r="I5">
        <f>Bawana_NG!R5</f>
        <v>4.74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0.15195599999999998</v>
      </c>
      <c r="AD5">
        <f t="shared" si="1"/>
        <v>17.938044000000001</v>
      </c>
      <c r="AE5">
        <f>'IDT-1'!D5</f>
        <v>0</v>
      </c>
      <c r="AF5" s="24"/>
      <c r="AG5">
        <f t="shared" si="2"/>
        <v>17.938044000000001</v>
      </c>
      <c r="AI5" s="34">
        <f>PXIL!L5</f>
        <v>0</v>
      </c>
      <c r="AJ5" s="34">
        <f>PXIL!R5</f>
        <v>0</v>
      </c>
      <c r="AK5" s="34">
        <f>RTM_IEX!L5</f>
        <v>7.41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0.17</v>
      </c>
      <c r="H6">
        <f>PPCL_Spot!R6</f>
        <v>0</v>
      </c>
      <c r="I6">
        <f>Bawana_NG!R6</f>
        <v>4.74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0.14708399999999999</v>
      </c>
      <c r="AD6">
        <f t="shared" si="1"/>
        <v>17.362915999999998</v>
      </c>
      <c r="AE6">
        <f>'IDT-1'!D6</f>
        <v>0</v>
      </c>
      <c r="AF6" s="24"/>
      <c r="AG6">
        <f t="shared" si="2"/>
        <v>17.362915999999998</v>
      </c>
      <c r="AI6" s="34">
        <f>PXIL!L6</f>
        <v>0</v>
      </c>
      <c r="AJ6" s="34">
        <f>PXIL!R6</f>
        <v>0</v>
      </c>
      <c r="AK6" s="34">
        <f>RTM_IEX!L6</f>
        <v>6.83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0.17</v>
      </c>
      <c r="H7">
        <f>PPCL_Spot!R7</f>
        <v>0</v>
      </c>
      <c r="I7">
        <f>Bawana_NG!R7</f>
        <v>4.74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0.14624399999999999</v>
      </c>
      <c r="AD7">
        <f t="shared" si="1"/>
        <v>17.263756000000001</v>
      </c>
      <c r="AE7">
        <f>'IDT-1'!D7</f>
        <v>0</v>
      </c>
      <c r="AF7" s="24"/>
      <c r="AG7">
        <f t="shared" si="2"/>
        <v>17.263756000000001</v>
      </c>
      <c r="AI7" s="34">
        <f>PXIL!L7</f>
        <v>0</v>
      </c>
      <c r="AJ7" s="34">
        <f>PXIL!R7</f>
        <v>0</v>
      </c>
      <c r="AK7" s="34">
        <f>RTM_IEX!L7</f>
        <v>6.73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0.17</v>
      </c>
      <c r="H8">
        <f>PPCL_Spot!R8</f>
        <v>0</v>
      </c>
      <c r="I8">
        <f>Bawana_NG!R8</f>
        <v>4.74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0.14221199999999998</v>
      </c>
      <c r="AD8">
        <f t="shared" si="1"/>
        <v>16.787787999999999</v>
      </c>
      <c r="AE8">
        <f>'IDT-1'!D8</f>
        <v>0</v>
      </c>
      <c r="AF8" s="24"/>
      <c r="AG8">
        <f t="shared" si="2"/>
        <v>16.787787999999999</v>
      </c>
      <c r="AI8" s="34">
        <f>PXIL!L8</f>
        <v>0</v>
      </c>
      <c r="AJ8" s="34">
        <f>PXIL!R8</f>
        <v>0</v>
      </c>
      <c r="AK8" s="34">
        <f>RTM_IEX!L8</f>
        <v>6.25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0.17</v>
      </c>
      <c r="H9">
        <f>PPCL_Spot!R9</f>
        <v>0</v>
      </c>
      <c r="I9">
        <f>Bawana_NG!R9</f>
        <v>4.74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0.14221199999999998</v>
      </c>
      <c r="AD9">
        <f t="shared" si="1"/>
        <v>16.787787999999999</v>
      </c>
      <c r="AE9">
        <f>'IDT-1'!D9</f>
        <v>0</v>
      </c>
      <c r="AF9" s="24"/>
      <c r="AG9">
        <f t="shared" si="2"/>
        <v>16.787787999999999</v>
      </c>
      <c r="AI9" s="34">
        <f>PXIL!L9</f>
        <v>0</v>
      </c>
      <c r="AJ9" s="34">
        <f>PXIL!R9</f>
        <v>0</v>
      </c>
      <c r="AK9" s="34">
        <f>RTM_IEX!L9</f>
        <v>6.25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0.17</v>
      </c>
      <c r="H10">
        <f>PPCL_Spot!R10</f>
        <v>0</v>
      </c>
      <c r="I10">
        <f>Bawana_NG!R10</f>
        <v>4.74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0.14221199999999998</v>
      </c>
      <c r="AD10">
        <f t="shared" si="1"/>
        <v>16.787787999999999</v>
      </c>
      <c r="AE10">
        <f>'IDT-1'!D10</f>
        <v>0</v>
      </c>
      <c r="AF10" s="24"/>
      <c r="AG10">
        <f t="shared" si="2"/>
        <v>16.787787999999999</v>
      </c>
      <c r="AI10" s="34">
        <f>PXIL!L10</f>
        <v>0</v>
      </c>
      <c r="AJ10" s="34">
        <f>PXIL!R10</f>
        <v>0</v>
      </c>
      <c r="AK10" s="34">
        <f>RTM_IEX!L10</f>
        <v>6.25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0.17</v>
      </c>
      <c r="H11">
        <f>PPCL_Spot!R11</f>
        <v>0</v>
      </c>
      <c r="I11">
        <f>Bawana_NG!R11</f>
        <v>4.74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0.14221199999999998</v>
      </c>
      <c r="AD11">
        <f t="shared" si="1"/>
        <v>16.787787999999999</v>
      </c>
      <c r="AE11">
        <f>'IDT-1'!D11</f>
        <v>0</v>
      </c>
      <c r="AF11" s="24"/>
      <c r="AG11">
        <f t="shared" si="2"/>
        <v>16.787787999999999</v>
      </c>
      <c r="AI11" s="34">
        <f>PXIL!L11</f>
        <v>0</v>
      </c>
      <c r="AJ11" s="34">
        <f>PXIL!R11</f>
        <v>0</v>
      </c>
      <c r="AK11" s="34">
        <f>RTM_IEX!L11</f>
        <v>6.25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0.17</v>
      </c>
      <c r="H12">
        <f>PPCL_Spot!R12</f>
        <v>0</v>
      </c>
      <c r="I12">
        <f>Bawana_NG!R12</f>
        <v>4.74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0.13977599999999998</v>
      </c>
      <c r="AD12">
        <f t="shared" si="1"/>
        <v>16.500223999999999</v>
      </c>
      <c r="AE12">
        <f>'IDT-1'!D12</f>
        <v>0</v>
      </c>
      <c r="AF12" s="24"/>
      <c r="AG12">
        <f t="shared" si="2"/>
        <v>16.500223999999999</v>
      </c>
      <c r="AI12" s="34">
        <f>PXIL!L12</f>
        <v>0</v>
      </c>
      <c r="AJ12" s="34">
        <f>PXIL!R12</f>
        <v>0</v>
      </c>
      <c r="AK12" s="34">
        <f>RTM_IEX!L12</f>
        <v>5.96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0.17</v>
      </c>
      <c r="H13">
        <f>PPCL_Spot!R13</f>
        <v>0</v>
      </c>
      <c r="I13">
        <f>Bawana_NG!R13</f>
        <v>4.5599999999999996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0.138264</v>
      </c>
      <c r="AD13">
        <f t="shared" si="1"/>
        <v>16.321736000000001</v>
      </c>
      <c r="AE13">
        <f>'IDT-1'!D13</f>
        <v>0</v>
      </c>
      <c r="AF13" s="24"/>
      <c r="AG13">
        <f t="shared" si="2"/>
        <v>16.321736000000001</v>
      </c>
      <c r="AI13" s="34">
        <f>PXIL!L13</f>
        <v>0</v>
      </c>
      <c r="AJ13" s="34">
        <f>PXIL!R13</f>
        <v>0</v>
      </c>
      <c r="AK13" s="34">
        <f>RTM_IEX!L13</f>
        <v>5.96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0.17</v>
      </c>
      <c r="H14">
        <f>PPCL_Spot!R14</f>
        <v>0</v>
      </c>
      <c r="I14">
        <f>Bawana_NG!R14</f>
        <v>4.5599999999999996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0.138264</v>
      </c>
      <c r="AD14">
        <f t="shared" si="1"/>
        <v>16.321736000000001</v>
      </c>
      <c r="AE14">
        <f>'IDT-1'!D14</f>
        <v>0</v>
      </c>
      <c r="AF14" s="24"/>
      <c r="AG14">
        <f t="shared" si="2"/>
        <v>16.321736000000001</v>
      </c>
      <c r="AI14" s="34">
        <f>PXIL!L14</f>
        <v>0</v>
      </c>
      <c r="AJ14" s="34">
        <f>PXIL!R14</f>
        <v>0</v>
      </c>
      <c r="AK14" s="34">
        <f>RTM_IEX!L14</f>
        <v>5.96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0.17</v>
      </c>
      <c r="H15">
        <f>PPCL_Spot!R15</f>
        <v>0</v>
      </c>
      <c r="I15">
        <f>Bawana_NG!R15</f>
        <v>4.5599999999999996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0.138264</v>
      </c>
      <c r="AD15">
        <f t="shared" si="1"/>
        <v>16.321736000000001</v>
      </c>
      <c r="AE15">
        <f>'IDT-1'!D15</f>
        <v>0</v>
      </c>
      <c r="AF15" s="24"/>
      <c r="AG15">
        <f t="shared" si="2"/>
        <v>16.321736000000001</v>
      </c>
      <c r="AI15" s="34">
        <f>PXIL!L15</f>
        <v>0</v>
      </c>
      <c r="AJ15" s="34">
        <f>PXIL!R15</f>
        <v>0</v>
      </c>
      <c r="AK15" s="34">
        <f>RTM_IEX!L15</f>
        <v>5.96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0.17</v>
      </c>
      <c r="H16">
        <f>PPCL_Spot!R16</f>
        <v>0</v>
      </c>
      <c r="I16">
        <f>Bawana_NG!R16</f>
        <v>4.5599999999999996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0.138264</v>
      </c>
      <c r="AD16">
        <f t="shared" si="1"/>
        <v>16.321736000000001</v>
      </c>
      <c r="AE16">
        <f>'IDT-1'!D16</f>
        <v>0</v>
      </c>
      <c r="AF16" s="24"/>
      <c r="AG16">
        <f t="shared" si="2"/>
        <v>16.321736000000001</v>
      </c>
      <c r="AI16" s="34">
        <f>PXIL!L16</f>
        <v>0</v>
      </c>
      <c r="AJ16" s="34">
        <f>PXIL!R16</f>
        <v>0</v>
      </c>
      <c r="AK16" s="34">
        <f>RTM_IEX!L16</f>
        <v>5.96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0.17</v>
      </c>
      <c r="H17">
        <f>PPCL_Spot!R17</f>
        <v>0</v>
      </c>
      <c r="I17">
        <f>Bawana_NG!R17</f>
        <v>4.5599999999999996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0.14313599999999999</v>
      </c>
      <c r="AD17">
        <f t="shared" si="1"/>
        <v>16.896864000000001</v>
      </c>
      <c r="AE17">
        <f>'IDT-1'!D17</f>
        <v>0</v>
      </c>
      <c r="AF17" s="24"/>
      <c r="AG17">
        <f t="shared" si="2"/>
        <v>16.896864000000001</v>
      </c>
      <c r="AI17" s="34">
        <f>PXIL!L17</f>
        <v>0</v>
      </c>
      <c r="AJ17" s="34">
        <f>PXIL!R17</f>
        <v>0</v>
      </c>
      <c r="AK17" s="34">
        <f>RTM_IEX!L17</f>
        <v>6.54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0.17</v>
      </c>
      <c r="H18">
        <f>PPCL_Spot!R18</f>
        <v>0</v>
      </c>
      <c r="I18">
        <f>Bawana_NG!R18</f>
        <v>4.5599999999999996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0.14641199999999999</v>
      </c>
      <c r="AD18">
        <f t="shared" si="1"/>
        <v>17.283587999999998</v>
      </c>
      <c r="AE18">
        <f>'IDT-1'!D18</f>
        <v>0</v>
      </c>
      <c r="AF18" s="24"/>
      <c r="AG18">
        <f t="shared" si="2"/>
        <v>17.283587999999998</v>
      </c>
      <c r="AI18" s="34">
        <f>PXIL!L18</f>
        <v>0</v>
      </c>
      <c r="AJ18" s="34">
        <f>PXIL!R18</f>
        <v>0</v>
      </c>
      <c r="AK18" s="34">
        <f>RTM_IEX!L18</f>
        <v>6.93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0.17</v>
      </c>
      <c r="H19">
        <f>PPCL_Spot!R19</f>
        <v>0</v>
      </c>
      <c r="I19">
        <f>Bawana_NG!R19</f>
        <v>4.5599999999999996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0.1512</v>
      </c>
      <c r="AD19">
        <f t="shared" si="1"/>
        <v>17.848800000000001</v>
      </c>
      <c r="AE19">
        <f>'IDT-1'!D19</f>
        <v>0</v>
      </c>
      <c r="AF19" s="24"/>
      <c r="AG19">
        <f t="shared" si="2"/>
        <v>17.848800000000001</v>
      </c>
      <c r="AI19" s="34">
        <f>PXIL!L19</f>
        <v>0</v>
      </c>
      <c r="AJ19" s="34">
        <f>PXIL!R19</f>
        <v>0</v>
      </c>
      <c r="AK19" s="34">
        <f>RTM_IEX!L19</f>
        <v>7.5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0.17</v>
      </c>
      <c r="H20">
        <f>PPCL_Spot!R20</f>
        <v>0</v>
      </c>
      <c r="I20">
        <f>Bawana_NG!R20</f>
        <v>4.5599999999999996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0.156912</v>
      </c>
      <c r="AD20">
        <f t="shared" si="1"/>
        <v>18.523088000000001</v>
      </c>
      <c r="AE20">
        <f>'IDT-1'!D20</f>
        <v>0</v>
      </c>
      <c r="AF20" s="24"/>
      <c r="AG20">
        <f t="shared" si="2"/>
        <v>18.523088000000001</v>
      </c>
      <c r="AI20" s="34">
        <f>PXIL!L20</f>
        <v>0</v>
      </c>
      <c r="AJ20" s="34">
        <f>PXIL!R20</f>
        <v>0</v>
      </c>
      <c r="AK20" s="34">
        <f>RTM_IEX!L20</f>
        <v>8.18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0.17</v>
      </c>
      <c r="H21">
        <f>PPCL_Spot!R21</f>
        <v>0</v>
      </c>
      <c r="I21">
        <f>Bawana_NG!R21</f>
        <v>4.5599999999999996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0.160944</v>
      </c>
      <c r="AD21">
        <f t="shared" si="1"/>
        <v>18.999056</v>
      </c>
      <c r="AE21">
        <f>'IDT-1'!D21</f>
        <v>0</v>
      </c>
      <c r="AF21" s="24"/>
      <c r="AG21">
        <f t="shared" si="2"/>
        <v>18.999056</v>
      </c>
      <c r="AI21" s="34">
        <f>PXIL!L21</f>
        <v>0</v>
      </c>
      <c r="AJ21" s="34">
        <f>PXIL!R21</f>
        <v>0</v>
      </c>
      <c r="AK21" s="34">
        <f>RTM_IEX!L21</f>
        <v>8.66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0.17</v>
      </c>
      <c r="H22">
        <f>PPCL_Spot!R22</f>
        <v>0</v>
      </c>
      <c r="I22">
        <f>Bawana_NG!R22</f>
        <v>4.5599999999999996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0.166572</v>
      </c>
      <c r="AD22">
        <f t="shared" si="1"/>
        <v>19.663428</v>
      </c>
      <c r="AE22">
        <f>'IDT-1'!D22</f>
        <v>0</v>
      </c>
      <c r="AF22" s="24"/>
      <c r="AG22">
        <f t="shared" si="2"/>
        <v>19.663428</v>
      </c>
      <c r="AI22" s="34">
        <f>PXIL!L22</f>
        <v>0</v>
      </c>
      <c r="AJ22" s="34">
        <f>PXIL!R22</f>
        <v>0</v>
      </c>
      <c r="AK22" s="34">
        <f>RTM_IEX!L22</f>
        <v>9.33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0.17</v>
      </c>
      <c r="H23">
        <f>PPCL_Spot!R23</f>
        <v>0</v>
      </c>
      <c r="I23">
        <f>Bawana_NG!R23</f>
        <v>4.5599999999999996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0.17707200000000001</v>
      </c>
      <c r="AD23">
        <f t="shared" si="1"/>
        <v>20.902927999999999</v>
      </c>
      <c r="AE23">
        <f>'IDT-1'!D23</f>
        <v>0</v>
      </c>
      <c r="AF23" s="24"/>
      <c r="AG23">
        <f t="shared" si="2"/>
        <v>20.902927999999999</v>
      </c>
      <c r="AI23" s="34">
        <f>PXIL!L23</f>
        <v>0</v>
      </c>
      <c r="AJ23" s="34">
        <f>PXIL!R23</f>
        <v>0</v>
      </c>
      <c r="AK23" s="34">
        <f>RTM_IEX!L23</f>
        <v>10.58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0.17</v>
      </c>
      <c r="H24">
        <f>PPCL_Spot!R24</f>
        <v>0</v>
      </c>
      <c r="I24">
        <f>Bawana_NG!R24</f>
        <v>4.5599999999999996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0.19000799999999998</v>
      </c>
      <c r="AD24">
        <f t="shared" si="1"/>
        <v>22.429991999999999</v>
      </c>
      <c r="AE24">
        <f>'IDT-1'!D24</f>
        <v>0</v>
      </c>
      <c r="AF24" s="24"/>
      <c r="AG24">
        <f t="shared" si="2"/>
        <v>22.429991999999999</v>
      </c>
      <c r="AI24" s="34">
        <f>PXIL!L24</f>
        <v>0</v>
      </c>
      <c r="AJ24" s="34">
        <f>PXIL!R24</f>
        <v>0</v>
      </c>
      <c r="AK24" s="34">
        <f>RTM_IEX!L24</f>
        <v>12.12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0.17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0.16791600000000001</v>
      </c>
      <c r="AD25">
        <f t="shared" si="1"/>
        <v>19.822084</v>
      </c>
      <c r="AE25">
        <f>'IDT-1'!D25</f>
        <v>0</v>
      </c>
      <c r="AF25" s="24"/>
      <c r="AG25">
        <f t="shared" si="2"/>
        <v>19.822084</v>
      </c>
      <c r="AI25" s="34">
        <f>PXIL!L25</f>
        <v>0</v>
      </c>
      <c r="AJ25" s="34">
        <f>PXIL!R25</f>
        <v>0</v>
      </c>
      <c r="AK25" s="34">
        <f>RTM_IEX!L25</f>
        <v>14.05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0.17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0.19135199999999999</v>
      </c>
      <c r="AD26">
        <f t="shared" si="1"/>
        <v>22.588648000000003</v>
      </c>
      <c r="AE26">
        <f>'IDT-1'!D26</f>
        <v>0</v>
      </c>
      <c r="AF26" s="24"/>
      <c r="AG26">
        <f t="shared" si="2"/>
        <v>22.588648000000003</v>
      </c>
      <c r="AI26" s="34">
        <f>PXIL!L26</f>
        <v>0</v>
      </c>
      <c r="AJ26" s="34">
        <f>PXIL!R26</f>
        <v>0</v>
      </c>
      <c r="AK26" s="34">
        <f>RTM_IEX!L26</f>
        <v>16.84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0.17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13.47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0.267372</v>
      </c>
      <c r="AD27">
        <f t="shared" si="1"/>
        <v>31.562627999999997</v>
      </c>
      <c r="AE27">
        <f>'IDT-1'!D27</f>
        <v>0</v>
      </c>
      <c r="AF27" s="24"/>
      <c r="AG27">
        <f t="shared" si="2"/>
        <v>31.562627999999997</v>
      </c>
      <c r="AI27" s="34">
        <f>PXIL!L27</f>
        <v>0</v>
      </c>
      <c r="AJ27" s="34">
        <f>PXIL!R27</f>
        <v>0</v>
      </c>
      <c r="AK27" s="34">
        <f>RTM_IEX!L27</f>
        <v>5.77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6.65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0.17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18.37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0.29744399999999999</v>
      </c>
      <c r="AD28">
        <f t="shared" si="1"/>
        <v>35.112556000000005</v>
      </c>
      <c r="AE28">
        <f>'IDT-1'!D28</f>
        <v>0</v>
      </c>
      <c r="AF28" s="24"/>
      <c r="AG28">
        <f t="shared" si="2"/>
        <v>35.112556000000005</v>
      </c>
      <c r="AI28" s="34">
        <f>PXIL!L28</f>
        <v>0</v>
      </c>
      <c r="AJ28" s="34">
        <f>PXIL!R28</f>
        <v>0</v>
      </c>
      <c r="AK28" s="34">
        <f>RTM_IEX!L28</f>
        <v>5.48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5.62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0.17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20.03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0.26602799999999999</v>
      </c>
      <c r="AD29">
        <f t="shared" si="1"/>
        <v>31.403972000000003</v>
      </c>
      <c r="AE29">
        <f>'IDT-1'!D29</f>
        <v>0</v>
      </c>
      <c r="AF29" s="24"/>
      <c r="AG29">
        <f t="shared" si="2"/>
        <v>31.403972000000003</v>
      </c>
      <c r="AI29" s="34">
        <f>PXIL!L29</f>
        <v>0</v>
      </c>
      <c r="AJ29" s="34">
        <f>PXIL!R29</f>
        <v>0</v>
      </c>
      <c r="AK29" s="34">
        <f>RTM_IEX!L29</f>
        <v>4.41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1.29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0.17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13.47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0.21201599999999998</v>
      </c>
      <c r="AD30">
        <f t="shared" si="1"/>
        <v>25.027984000000004</v>
      </c>
      <c r="AE30">
        <f>'IDT-1'!D30</f>
        <v>0</v>
      </c>
      <c r="AF30" s="24"/>
      <c r="AG30">
        <f t="shared" si="2"/>
        <v>25.027984000000004</v>
      </c>
      <c r="AI30" s="34">
        <f>PXIL!L30</f>
        <v>0</v>
      </c>
      <c r="AJ30" s="34">
        <f>PXIL!R30</f>
        <v>0</v>
      </c>
      <c r="AK30" s="34">
        <f>RTM_IEX!L30</f>
        <v>4.7300000000000004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1.1000000000000001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0.17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6.79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0.13272</v>
      </c>
      <c r="AD31">
        <f t="shared" si="1"/>
        <v>15.66728</v>
      </c>
      <c r="AE31">
        <f>'IDT-1'!D31</f>
        <v>0</v>
      </c>
      <c r="AF31" s="24"/>
      <c r="AG31">
        <f t="shared" si="2"/>
        <v>15.66728</v>
      </c>
      <c r="AI31" s="34">
        <f>PXIL!L31</f>
        <v>0</v>
      </c>
      <c r="AJ31" s="34">
        <f>PXIL!R31</f>
        <v>0</v>
      </c>
      <c r="AK31" s="34">
        <f>RTM_IEX!L31</f>
        <v>2.2400000000000002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0.83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5.39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0.11415599999999999</v>
      </c>
      <c r="AD32">
        <f t="shared" si="1"/>
        <v>13.475844</v>
      </c>
      <c r="AE32">
        <f>'IDT-1'!D32</f>
        <v>0</v>
      </c>
      <c r="AF32" s="24"/>
      <c r="AG32">
        <f t="shared" si="2"/>
        <v>13.475844</v>
      </c>
      <c r="AI32" s="34">
        <f>PXIL!L32</f>
        <v>0</v>
      </c>
      <c r="AJ32" s="34">
        <f>PXIL!R32</f>
        <v>0</v>
      </c>
      <c r="AK32" s="34">
        <f>RTM_IEX!L32</f>
        <v>1.82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0.61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2.57</v>
      </c>
      <c r="Z33" s="34">
        <f>IEX!R33</f>
        <v>0</v>
      </c>
      <c r="AA33" s="75">
        <f>STOA!L33</f>
        <v>6.13</v>
      </c>
      <c r="AB33" s="75">
        <f>-STOA!R33</f>
        <v>0</v>
      </c>
      <c r="AC33">
        <f t="shared" si="0"/>
        <v>9.5675999999999983E-2</v>
      </c>
      <c r="AD33">
        <f t="shared" si="1"/>
        <v>11.294324000000001</v>
      </c>
      <c r="AE33">
        <f>'IDT-1'!D33</f>
        <v>0</v>
      </c>
      <c r="AF33" s="24"/>
      <c r="AG33">
        <f t="shared" si="2"/>
        <v>11.294324000000001</v>
      </c>
      <c r="AI33" s="34">
        <f>PXIL!L33</f>
        <v>0</v>
      </c>
      <c r="AJ33" s="34">
        <f>PXIL!R33</f>
        <v>0</v>
      </c>
      <c r="AK33" s="34">
        <f>RTM_IEX!L33</f>
        <v>2.2999999999999998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0.39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1.75</v>
      </c>
      <c r="Z34" s="34">
        <f>IEX!R34</f>
        <v>0</v>
      </c>
      <c r="AA34" s="75">
        <f>STOA!L34</f>
        <v>6.25</v>
      </c>
      <c r="AB34" s="75">
        <f>-STOA!R34</f>
        <v>0</v>
      </c>
      <c r="AC34">
        <f t="shared" si="0"/>
        <v>8.853599999999999E-2</v>
      </c>
      <c r="AD34">
        <f t="shared" si="1"/>
        <v>10.451464000000001</v>
      </c>
      <c r="AE34">
        <f>'IDT-1'!D34</f>
        <v>0</v>
      </c>
      <c r="AF34" s="24"/>
      <c r="AG34">
        <f t="shared" si="2"/>
        <v>10.451464000000001</v>
      </c>
      <c r="AI34" s="34">
        <f>PXIL!L34</f>
        <v>0</v>
      </c>
      <c r="AJ34" s="34">
        <f>PXIL!R34</f>
        <v>0</v>
      </c>
      <c r="AK34" s="34">
        <f>RTM_IEX!L34</f>
        <v>2.16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0.38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1.65</v>
      </c>
      <c r="Z35" s="34">
        <f>IEX!R35</f>
        <v>0</v>
      </c>
      <c r="AA35" s="75">
        <f>STOA!L35</f>
        <v>6.84</v>
      </c>
      <c r="AB35" s="75">
        <f>-STOA!R35</f>
        <v>0</v>
      </c>
      <c r="AC35">
        <f t="shared" si="0"/>
        <v>0.10449599999999999</v>
      </c>
      <c r="AD35">
        <f t="shared" si="1"/>
        <v>12.335504000000002</v>
      </c>
      <c r="AE35">
        <f>'IDT-1'!D35</f>
        <v>0</v>
      </c>
      <c r="AF35" s="24"/>
      <c r="AG35">
        <f t="shared" si="2"/>
        <v>12.335504000000002</v>
      </c>
      <c r="AI35" s="34">
        <f>PXIL!L35</f>
        <v>0</v>
      </c>
      <c r="AJ35" s="34">
        <f>PXIL!R35</f>
        <v>0</v>
      </c>
      <c r="AK35" s="34">
        <f>RTM_IEX!L35</f>
        <v>3.4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0.55000000000000004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0.95</v>
      </c>
      <c r="Z36" s="34">
        <f>IEX!R36</f>
        <v>0</v>
      </c>
      <c r="AA36" s="75">
        <f>STOA!L36</f>
        <v>7.18</v>
      </c>
      <c r="AB36" s="75">
        <f>-STOA!R36</f>
        <v>0</v>
      </c>
      <c r="AC36">
        <f t="shared" si="0"/>
        <v>9.643199999999999E-2</v>
      </c>
      <c r="AD36">
        <f t="shared" si="1"/>
        <v>11.383567999999999</v>
      </c>
      <c r="AE36">
        <f>'IDT-1'!D36</f>
        <v>0</v>
      </c>
      <c r="AF36" s="24"/>
      <c r="AG36">
        <f t="shared" si="2"/>
        <v>11.383567999999999</v>
      </c>
      <c r="AI36" s="34">
        <f>PXIL!L36</f>
        <v>0</v>
      </c>
      <c r="AJ36" s="34">
        <f>PXIL!R36</f>
        <v>0</v>
      </c>
      <c r="AK36" s="34">
        <f>RTM_IEX!L36</f>
        <v>2.7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0.65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0.86</v>
      </c>
      <c r="Z37" s="34">
        <f>IEX!R37</f>
        <v>0</v>
      </c>
      <c r="AA37" s="75">
        <f>STOA!L37</f>
        <v>7.6899999999999995</v>
      </c>
      <c r="AB37" s="75">
        <f>-STOA!R37</f>
        <v>0</v>
      </c>
      <c r="AC37">
        <f t="shared" si="0"/>
        <v>9.5507999999999982E-2</v>
      </c>
      <c r="AD37">
        <f t="shared" si="1"/>
        <v>11.274491999999997</v>
      </c>
      <c r="AE37">
        <f>'IDT-1'!D37</f>
        <v>0</v>
      </c>
      <c r="AF37" s="24"/>
      <c r="AG37">
        <f t="shared" si="2"/>
        <v>11.274491999999997</v>
      </c>
      <c r="AI37" s="34">
        <f>PXIL!L37</f>
        <v>0</v>
      </c>
      <c r="AJ37" s="34">
        <f>PXIL!R37</f>
        <v>0</v>
      </c>
      <c r="AK37" s="34">
        <f>RTM_IEX!L37</f>
        <v>1.78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1.04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1.67</v>
      </c>
      <c r="Z38" s="34">
        <f>IEX!R38</f>
        <v>0</v>
      </c>
      <c r="AA38" s="75">
        <f>STOA!L38</f>
        <v>8.129999999999999</v>
      </c>
      <c r="AB38" s="75">
        <f>-STOA!R38</f>
        <v>0</v>
      </c>
      <c r="AC38">
        <f t="shared" si="0"/>
        <v>0.10709999999999999</v>
      </c>
      <c r="AD38">
        <f t="shared" si="1"/>
        <v>12.642899999999999</v>
      </c>
      <c r="AE38">
        <f>'IDT-1'!D38</f>
        <v>0</v>
      </c>
      <c r="AF38" s="24"/>
      <c r="AG38">
        <f t="shared" si="2"/>
        <v>12.642899999999999</v>
      </c>
      <c r="AI38" s="34">
        <f>PXIL!L38</f>
        <v>0</v>
      </c>
      <c r="AJ38" s="34">
        <f>PXIL!R38</f>
        <v>0</v>
      </c>
      <c r="AK38" s="34">
        <f>RTM_IEX!L38</f>
        <v>1.73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1.22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2.62</v>
      </c>
      <c r="Z39" s="34">
        <f>IEX!R39</f>
        <v>0</v>
      </c>
      <c r="AA39" s="75">
        <f>STOA!L39</f>
        <v>8.51</v>
      </c>
      <c r="AB39" s="75">
        <f>-STOA!R39</f>
        <v>0</v>
      </c>
      <c r="AC39">
        <f t="shared" si="0"/>
        <v>0.13011599999999998</v>
      </c>
      <c r="AD39">
        <f t="shared" si="1"/>
        <v>15.359883999999999</v>
      </c>
      <c r="AE39">
        <f>'IDT-1'!D39</f>
        <v>0</v>
      </c>
      <c r="AF39" s="24"/>
      <c r="AG39">
        <f t="shared" si="2"/>
        <v>15.359883999999999</v>
      </c>
      <c r="AI39" s="34">
        <f>PXIL!L39</f>
        <v>0</v>
      </c>
      <c r="AJ39" s="34">
        <f>PXIL!R39</f>
        <v>0</v>
      </c>
      <c r="AK39" s="34">
        <f>RTM_IEX!L39</f>
        <v>1.65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2.71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3.54</v>
      </c>
      <c r="Z40" s="34">
        <f>IEX!R40</f>
        <v>0</v>
      </c>
      <c r="AA40" s="75">
        <f>STOA!L40</f>
        <v>8.94</v>
      </c>
      <c r="AB40" s="75">
        <f>-STOA!R40</f>
        <v>0</v>
      </c>
      <c r="AC40">
        <f t="shared" si="0"/>
        <v>0.14632799999999999</v>
      </c>
      <c r="AD40">
        <f t="shared" si="1"/>
        <v>17.273672000000001</v>
      </c>
      <c r="AE40">
        <f>'IDT-1'!D40</f>
        <v>0</v>
      </c>
      <c r="AF40" s="24"/>
      <c r="AG40">
        <f t="shared" si="2"/>
        <v>17.273672000000001</v>
      </c>
      <c r="AI40" s="34">
        <f>PXIL!L40</f>
        <v>0</v>
      </c>
      <c r="AJ40" s="34">
        <f>PXIL!R40</f>
        <v>0</v>
      </c>
      <c r="AK40" s="34">
        <f>RTM_IEX!L40</f>
        <v>1.92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3.02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5.9</v>
      </c>
      <c r="Z41" s="34">
        <f>IEX!R41</f>
        <v>0</v>
      </c>
      <c r="AA41" s="75">
        <f>STOA!L41</f>
        <v>9.67</v>
      </c>
      <c r="AB41" s="75">
        <f>-STOA!R41</f>
        <v>0</v>
      </c>
      <c r="AC41">
        <f t="shared" si="0"/>
        <v>0.19891199999999998</v>
      </c>
      <c r="AD41">
        <f t="shared" si="1"/>
        <v>23.481088</v>
      </c>
      <c r="AE41">
        <f>'IDT-1'!D41</f>
        <v>0</v>
      </c>
      <c r="AF41" s="24"/>
      <c r="AG41">
        <f t="shared" si="2"/>
        <v>23.481088</v>
      </c>
      <c r="AI41" s="34">
        <f>PXIL!L41</f>
        <v>0</v>
      </c>
      <c r="AJ41" s="34">
        <f>PXIL!R41</f>
        <v>0</v>
      </c>
      <c r="AK41" s="34">
        <f>RTM_IEX!L41</f>
        <v>4.88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3.23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6.93</v>
      </c>
      <c r="Z42" s="34">
        <f>IEX!R42</f>
        <v>0</v>
      </c>
      <c r="AA42" s="75">
        <f>STOA!L42</f>
        <v>10.11</v>
      </c>
      <c r="AB42" s="75">
        <f>-STOA!R42</f>
        <v>0</v>
      </c>
      <c r="AC42">
        <f t="shared" si="0"/>
        <v>0.22436399999999998</v>
      </c>
      <c r="AD42">
        <f t="shared" si="1"/>
        <v>26.485636</v>
      </c>
      <c r="AE42">
        <f>'IDT-1'!D42</f>
        <v>0</v>
      </c>
      <c r="AF42" s="24"/>
      <c r="AG42">
        <f t="shared" si="2"/>
        <v>26.485636</v>
      </c>
      <c r="AI42" s="34">
        <f>PXIL!L42</f>
        <v>0</v>
      </c>
      <c r="AJ42" s="34">
        <f>PXIL!R42</f>
        <v>0</v>
      </c>
      <c r="AK42" s="34">
        <f>RTM_IEX!L42</f>
        <v>5.68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3.99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6.69</v>
      </c>
      <c r="Z43" s="34">
        <f>IEX!R43</f>
        <v>0</v>
      </c>
      <c r="AA43" s="75">
        <f>STOA!L43</f>
        <v>10.44</v>
      </c>
      <c r="AB43" s="75">
        <f>-STOA!R43</f>
        <v>0</v>
      </c>
      <c r="AC43">
        <f t="shared" si="0"/>
        <v>0.27182399999999995</v>
      </c>
      <c r="AD43">
        <f t="shared" si="1"/>
        <v>32.088175999999997</v>
      </c>
      <c r="AE43">
        <f>'IDT-1'!D43</f>
        <v>0</v>
      </c>
      <c r="AF43" s="24"/>
      <c r="AG43">
        <f t="shared" si="2"/>
        <v>32.088175999999997</v>
      </c>
      <c r="AI43" s="34">
        <f>PXIL!L43</f>
        <v>0</v>
      </c>
      <c r="AJ43" s="34">
        <f>PXIL!R43</f>
        <v>0</v>
      </c>
      <c r="AK43" s="34">
        <f>RTM_IEX!L43</f>
        <v>9.1999999999999993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6.03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6.76</v>
      </c>
      <c r="Z44" s="34">
        <f>IEX!R44</f>
        <v>0</v>
      </c>
      <c r="AA44" s="75">
        <f>STOA!L44</f>
        <v>10.829999999999998</v>
      </c>
      <c r="AB44" s="75">
        <f>-STOA!R44</f>
        <v>0</v>
      </c>
      <c r="AC44">
        <f t="shared" si="0"/>
        <v>0.28425599999999995</v>
      </c>
      <c r="AD44">
        <f t="shared" si="1"/>
        <v>33.555743999999997</v>
      </c>
      <c r="AE44">
        <f>'IDT-1'!D44</f>
        <v>0</v>
      </c>
      <c r="AF44" s="24"/>
      <c r="AG44">
        <f t="shared" si="2"/>
        <v>33.555743999999997</v>
      </c>
      <c r="AI44" s="34">
        <f>PXIL!L44</f>
        <v>0</v>
      </c>
      <c r="AJ44" s="34">
        <f>PXIL!R44</f>
        <v>0</v>
      </c>
      <c r="AK44" s="34">
        <f>RTM_IEX!L44</f>
        <v>8.51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7.74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11.11</v>
      </c>
      <c r="AB45" s="75">
        <f>-STOA!R45</f>
        <v>0</v>
      </c>
      <c r="AC45">
        <f t="shared" si="0"/>
        <v>0.28081199999999995</v>
      </c>
      <c r="AD45">
        <f t="shared" si="1"/>
        <v>33.149188000000002</v>
      </c>
      <c r="AE45">
        <f>'IDT-1'!D45</f>
        <v>0</v>
      </c>
      <c r="AF45" s="24"/>
      <c r="AG45">
        <f t="shared" si="2"/>
        <v>33.149188000000002</v>
      </c>
      <c r="AI45" s="34">
        <f>PXIL!L45</f>
        <v>0</v>
      </c>
      <c r="AJ45" s="34">
        <f>PXIL!R45</f>
        <v>0</v>
      </c>
      <c r="AK45" s="34">
        <f>RTM_IEX!L45</f>
        <v>22.32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11.57</v>
      </c>
      <c r="AB46" s="75">
        <f>-STOA!R46</f>
        <v>0</v>
      </c>
      <c r="AC46">
        <f t="shared" si="0"/>
        <v>0.352296</v>
      </c>
      <c r="AD46">
        <f t="shared" si="1"/>
        <v>41.587703999999995</v>
      </c>
      <c r="AE46">
        <f>'IDT-1'!D46</f>
        <v>0</v>
      </c>
      <c r="AF46" s="24"/>
      <c r="AG46">
        <f t="shared" si="2"/>
        <v>41.587703999999995</v>
      </c>
      <c r="AI46" s="34">
        <f>PXIL!L46</f>
        <v>0</v>
      </c>
      <c r="AJ46" s="34">
        <f>PXIL!R46</f>
        <v>0</v>
      </c>
      <c r="AK46" s="34">
        <f>RTM_IEX!L46</f>
        <v>30.37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11.92</v>
      </c>
      <c r="AB47" s="75">
        <f>-STOA!R47</f>
        <v>0</v>
      </c>
      <c r="AC47">
        <f t="shared" si="0"/>
        <v>0.36355199999999999</v>
      </c>
      <c r="AD47">
        <f t="shared" si="1"/>
        <v>42.916448000000003</v>
      </c>
      <c r="AE47">
        <f>'IDT-1'!D47</f>
        <v>0</v>
      </c>
      <c r="AF47" s="24"/>
      <c r="AG47">
        <f t="shared" si="2"/>
        <v>42.916448000000003</v>
      </c>
      <c r="AI47" s="34">
        <f>PXIL!L47</f>
        <v>0</v>
      </c>
      <c r="AJ47" s="34">
        <f>PXIL!R47</f>
        <v>0</v>
      </c>
      <c r="AK47" s="34">
        <f>RTM_IEX!L47</f>
        <v>31.36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12.07</v>
      </c>
      <c r="AB48" s="75">
        <f>-STOA!R48</f>
        <v>0</v>
      </c>
      <c r="AC48">
        <f t="shared" si="0"/>
        <v>0.35111999999999999</v>
      </c>
      <c r="AD48">
        <f t="shared" si="1"/>
        <v>41.448879999999996</v>
      </c>
      <c r="AE48">
        <f>'IDT-1'!D48</f>
        <v>0</v>
      </c>
      <c r="AF48" s="24"/>
      <c r="AG48">
        <f t="shared" si="2"/>
        <v>41.448879999999996</v>
      </c>
      <c r="AI48" s="34">
        <f>PXIL!L48</f>
        <v>0</v>
      </c>
      <c r="AJ48" s="34">
        <f>PXIL!R48</f>
        <v>0</v>
      </c>
      <c r="AK48" s="34">
        <f>RTM_IEX!L48</f>
        <v>29.73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12.29</v>
      </c>
      <c r="AB49" s="75">
        <f>-STOA!R49</f>
        <v>0</v>
      </c>
      <c r="AC49">
        <f t="shared" si="0"/>
        <v>0.361788</v>
      </c>
      <c r="AD49">
        <f t="shared" si="1"/>
        <v>42.708212000000003</v>
      </c>
      <c r="AE49">
        <f>'IDT-1'!D49</f>
        <v>0</v>
      </c>
      <c r="AF49" s="24"/>
      <c r="AG49">
        <f t="shared" si="2"/>
        <v>42.708212000000003</v>
      </c>
      <c r="AI49" s="34">
        <f>PXIL!L49</f>
        <v>0</v>
      </c>
      <c r="AJ49" s="34">
        <f>PXIL!R49</f>
        <v>0</v>
      </c>
      <c r="AK49" s="34">
        <f>RTM_IEX!L49</f>
        <v>30.78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12.36</v>
      </c>
      <c r="AB50" s="75">
        <f>-STOA!R50</f>
        <v>0</v>
      </c>
      <c r="AC50">
        <f t="shared" si="0"/>
        <v>0.35431199999999996</v>
      </c>
      <c r="AD50">
        <f t="shared" si="1"/>
        <v>41.825688</v>
      </c>
      <c r="AE50">
        <f>'IDT-1'!D50</f>
        <v>0</v>
      </c>
      <c r="AF50" s="24"/>
      <c r="AG50">
        <f t="shared" si="2"/>
        <v>41.825688</v>
      </c>
      <c r="AI50" s="34">
        <f>PXIL!L50</f>
        <v>0</v>
      </c>
      <c r="AJ50" s="34">
        <f>PXIL!R50</f>
        <v>0</v>
      </c>
      <c r="AK50" s="34">
        <f>RTM_IEX!L50</f>
        <v>29.82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</v>
      </c>
      <c r="AB51" s="75">
        <f>-STOA!R51</f>
        <v>0</v>
      </c>
      <c r="AC51">
        <f t="shared" si="0"/>
        <v>0.33129599999999998</v>
      </c>
      <c r="AD51">
        <f t="shared" si="1"/>
        <v>39.108703999999996</v>
      </c>
      <c r="AE51">
        <f>'IDT-1'!D51</f>
        <v>0</v>
      </c>
      <c r="AF51" s="24"/>
      <c r="AG51">
        <f t="shared" si="2"/>
        <v>39.108703999999996</v>
      </c>
      <c r="AI51" s="34">
        <f>PXIL!L51</f>
        <v>0</v>
      </c>
      <c r="AJ51" s="34">
        <f>PXIL!R51</f>
        <v>0</v>
      </c>
      <c r="AK51" s="34">
        <f>RTM_IEX!L51</f>
        <v>26.94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12.739999999999998</v>
      </c>
      <c r="AB52" s="75">
        <f>-STOA!R52</f>
        <v>0</v>
      </c>
      <c r="AC52">
        <f t="shared" si="0"/>
        <v>0.31709999999999999</v>
      </c>
      <c r="AD52">
        <f t="shared" si="1"/>
        <v>37.432899999999997</v>
      </c>
      <c r="AE52">
        <f>'IDT-1'!D52</f>
        <v>0</v>
      </c>
      <c r="AF52" s="24"/>
      <c r="AG52">
        <f t="shared" si="2"/>
        <v>37.432899999999997</v>
      </c>
      <c r="AI52" s="34">
        <f>PXIL!L52</f>
        <v>0</v>
      </c>
      <c r="AJ52" s="34">
        <f>PXIL!R52</f>
        <v>0</v>
      </c>
      <c r="AK52" s="34">
        <f>RTM_IEX!L52</f>
        <v>25.01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12.94</v>
      </c>
      <c r="AB53" s="75">
        <f>-STOA!R53</f>
        <v>0</v>
      </c>
      <c r="AC53">
        <f t="shared" si="0"/>
        <v>0.27837599999999996</v>
      </c>
      <c r="AD53">
        <f t="shared" si="1"/>
        <v>32.861623999999999</v>
      </c>
      <c r="AE53">
        <f>'IDT-1'!D53</f>
        <v>0</v>
      </c>
      <c r="AF53" s="24"/>
      <c r="AG53">
        <f t="shared" si="2"/>
        <v>32.861623999999999</v>
      </c>
      <c r="AI53" s="34">
        <f>PXIL!L53</f>
        <v>0</v>
      </c>
      <c r="AJ53" s="34">
        <f>PXIL!R53</f>
        <v>0</v>
      </c>
      <c r="AK53" s="34">
        <f>RTM_IEX!L53</f>
        <v>20.2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13.129999999999999</v>
      </c>
      <c r="AB54" s="75">
        <f>-STOA!R54</f>
        <v>0</v>
      </c>
      <c r="AC54">
        <f t="shared" si="0"/>
        <v>0.27997199999999994</v>
      </c>
      <c r="AD54">
        <f t="shared" si="1"/>
        <v>33.050027999999998</v>
      </c>
      <c r="AE54">
        <f>'IDT-1'!D54</f>
        <v>0</v>
      </c>
      <c r="AF54" s="24"/>
      <c r="AG54">
        <f t="shared" si="2"/>
        <v>33.050027999999998</v>
      </c>
      <c r="AI54" s="34">
        <f>PXIL!L54</f>
        <v>0</v>
      </c>
      <c r="AJ54" s="34">
        <f>PXIL!R54</f>
        <v>0</v>
      </c>
      <c r="AK54" s="34">
        <f>RTM_IEX!L54</f>
        <v>20.2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0.42084509577197626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13.27</v>
      </c>
      <c r="AB55" s="75">
        <f>-STOA!R55</f>
        <v>0</v>
      </c>
      <c r="AC55">
        <f t="shared" si="0"/>
        <v>0.2766190988044846</v>
      </c>
      <c r="AD55">
        <f t="shared" si="1"/>
        <v>32.65422599696749</v>
      </c>
      <c r="AE55">
        <f>'IDT-1'!D55</f>
        <v>0</v>
      </c>
      <c r="AF55" s="24"/>
      <c r="AG55">
        <f t="shared" si="2"/>
        <v>32.65422599696749</v>
      </c>
      <c r="AI55" s="34">
        <f>PXIL!L55</f>
        <v>0</v>
      </c>
      <c r="AJ55" s="34">
        <f>PXIL!R55</f>
        <v>0</v>
      </c>
      <c r="AK55" s="34">
        <f>RTM_IEX!L55</f>
        <v>19.239999999999998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0.42084509577197626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12.94</v>
      </c>
      <c r="AB56" s="75">
        <f>-STOA!R56</f>
        <v>0</v>
      </c>
      <c r="AC56">
        <f t="shared" si="0"/>
        <v>0.26578309880448459</v>
      </c>
      <c r="AD56">
        <f t="shared" si="1"/>
        <v>31.375061996967496</v>
      </c>
      <c r="AE56">
        <f>'IDT-1'!D56</f>
        <v>0</v>
      </c>
      <c r="AF56" s="24"/>
      <c r="AG56">
        <f t="shared" si="2"/>
        <v>31.375061996967496</v>
      </c>
      <c r="AI56" s="34">
        <f>PXIL!L56</f>
        <v>0</v>
      </c>
      <c r="AJ56" s="34">
        <f>PXIL!R56</f>
        <v>0</v>
      </c>
      <c r="AK56" s="34">
        <f>RTM_IEX!L56</f>
        <v>18.28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0.42084509577197626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12.41</v>
      </c>
      <c r="AB57" s="75">
        <f>-STOA!R57</f>
        <v>0</v>
      </c>
      <c r="AC57">
        <f t="shared" si="0"/>
        <v>0.25326709880448461</v>
      </c>
      <c r="AD57">
        <f t="shared" si="1"/>
        <v>29.897577996967492</v>
      </c>
      <c r="AE57">
        <f>'IDT-1'!D57</f>
        <v>0</v>
      </c>
      <c r="AF57" s="24"/>
      <c r="AG57">
        <f t="shared" si="2"/>
        <v>29.897577996967492</v>
      </c>
      <c r="AI57" s="34">
        <f>PXIL!L57</f>
        <v>0</v>
      </c>
      <c r="AJ57" s="34">
        <f>PXIL!R57</f>
        <v>0</v>
      </c>
      <c r="AK57" s="34">
        <f>RTM_IEX!L57</f>
        <v>17.32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0.42084509577197626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12.02</v>
      </c>
      <c r="AB58" s="75">
        <f>-STOA!R58</f>
        <v>0</v>
      </c>
      <c r="AC58">
        <f t="shared" si="0"/>
        <v>0.24999109880448461</v>
      </c>
      <c r="AD58">
        <f t="shared" si="1"/>
        <v>29.510853996967491</v>
      </c>
      <c r="AE58">
        <f>'IDT-1'!D58</f>
        <v>0</v>
      </c>
      <c r="AF58" s="24"/>
      <c r="AG58">
        <f t="shared" si="2"/>
        <v>29.510853996967491</v>
      </c>
      <c r="AI58" s="34">
        <f>PXIL!L58</f>
        <v>0</v>
      </c>
      <c r="AJ58" s="34">
        <f>PXIL!R58</f>
        <v>0</v>
      </c>
      <c r="AK58" s="34">
        <f>RTM_IEX!L58</f>
        <v>17.32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0.42084509577197626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11.78</v>
      </c>
      <c r="AB59" s="75">
        <f>-STOA!R59</f>
        <v>0</v>
      </c>
      <c r="AC59">
        <f t="shared" si="0"/>
        <v>0.26410309880448457</v>
      </c>
      <c r="AD59">
        <f t="shared" si="1"/>
        <v>31.176741996967493</v>
      </c>
      <c r="AE59">
        <f>'IDT-1'!D59</f>
        <v>0</v>
      </c>
      <c r="AF59" s="24"/>
      <c r="AG59">
        <f t="shared" si="2"/>
        <v>31.176741996967493</v>
      </c>
      <c r="AI59" s="34">
        <f>PXIL!L59</f>
        <v>0</v>
      </c>
      <c r="AJ59" s="34">
        <f>PXIL!R59</f>
        <v>0</v>
      </c>
      <c r="AK59" s="34">
        <f>RTM_IEX!L59</f>
        <v>19.239999999999998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0.42084509577197626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11.59</v>
      </c>
      <c r="AB60" s="75">
        <f>-STOA!R60</f>
        <v>0</v>
      </c>
      <c r="AC60">
        <f t="shared" si="0"/>
        <v>0.26250709880448458</v>
      </c>
      <c r="AD60">
        <f t="shared" si="1"/>
        <v>30.988337996967491</v>
      </c>
      <c r="AE60">
        <f>'IDT-1'!D60</f>
        <v>0</v>
      </c>
      <c r="AF60" s="24"/>
      <c r="AG60">
        <f t="shared" si="2"/>
        <v>30.988337996967491</v>
      </c>
      <c r="AI60" s="34">
        <f>PXIL!L60</f>
        <v>0</v>
      </c>
      <c r="AJ60" s="34">
        <f>PXIL!R60</f>
        <v>0</v>
      </c>
      <c r="AK60" s="34">
        <f>RTM_IEX!L60</f>
        <v>19.239999999999998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0.42084509577197626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11.35</v>
      </c>
      <c r="AB61" s="75">
        <f>-STOA!R61</f>
        <v>0</v>
      </c>
      <c r="AC61">
        <f t="shared" si="0"/>
        <v>0.26049109880448457</v>
      </c>
      <c r="AD61">
        <f t="shared" si="1"/>
        <v>30.750353996967494</v>
      </c>
      <c r="AE61">
        <f>'IDT-1'!D61</f>
        <v>0</v>
      </c>
      <c r="AF61" s="24"/>
      <c r="AG61">
        <f t="shared" si="2"/>
        <v>30.750353996967494</v>
      </c>
      <c r="AI61" s="34">
        <f>PXIL!L61</f>
        <v>0</v>
      </c>
      <c r="AJ61" s="34">
        <f>PXIL!R61</f>
        <v>0</v>
      </c>
      <c r="AK61" s="34">
        <f>RTM_IEX!L61</f>
        <v>19.239999999999998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0.42084509577197626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10.989999999999998</v>
      </c>
      <c r="AB62" s="75">
        <f>-STOA!R62</f>
        <v>0</v>
      </c>
      <c r="AC62">
        <f t="shared" si="0"/>
        <v>0.2574670988044846</v>
      </c>
      <c r="AD62">
        <f t="shared" si="1"/>
        <v>30.393377996967491</v>
      </c>
      <c r="AE62">
        <f>'IDT-1'!D62</f>
        <v>0</v>
      </c>
      <c r="AF62" s="24"/>
      <c r="AG62">
        <f t="shared" si="2"/>
        <v>30.393377996967491</v>
      </c>
      <c r="AI62" s="34">
        <f>PXIL!L62</f>
        <v>0</v>
      </c>
      <c r="AJ62" s="34">
        <f>PXIL!R62</f>
        <v>0</v>
      </c>
      <c r="AK62" s="34">
        <f>RTM_IEX!L62</f>
        <v>19.239999999999998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0.42084509577197626</v>
      </c>
      <c r="H63">
        <f>PPCL_Spot!R63</f>
        <v>0</v>
      </c>
      <c r="I63">
        <f>Bawana_NG!R63</f>
        <v>-3.7424547283702272E-2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10.55</v>
      </c>
      <c r="AB63" s="75">
        <f>-STOA!R63</f>
        <v>0</v>
      </c>
      <c r="AC63">
        <f t="shared" si="0"/>
        <v>0.28642812804730744</v>
      </c>
      <c r="AD63">
        <f t="shared" si="1"/>
        <v>33.73699242044097</v>
      </c>
      <c r="AE63">
        <f>'IDT-1'!D63</f>
        <v>0</v>
      </c>
      <c r="AF63" s="24"/>
      <c r="AG63">
        <f t="shared" si="2"/>
        <v>33.73699242044097</v>
      </c>
      <c r="AI63" s="34">
        <f>PXIL!L63</f>
        <v>0</v>
      </c>
      <c r="AJ63" s="34">
        <f>PXIL!R63</f>
        <v>0</v>
      </c>
      <c r="AK63" s="34">
        <f>RTM_IEX!L63</f>
        <v>23.09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0.42084509577197626</v>
      </c>
      <c r="H64">
        <f>PPCL_Spot!R64</f>
        <v>0</v>
      </c>
      <c r="I64">
        <f>Bawana_NG!R64</f>
        <v>-3.7424547283702272E-2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10.199999999999999</v>
      </c>
      <c r="AB64" s="75">
        <f>-STOA!R64</f>
        <v>0</v>
      </c>
      <c r="AC64">
        <f t="shared" si="0"/>
        <v>0.28348812804730739</v>
      </c>
      <c r="AD64">
        <f t="shared" si="1"/>
        <v>33.389932420440964</v>
      </c>
      <c r="AE64">
        <f>'IDT-1'!D64</f>
        <v>0</v>
      </c>
      <c r="AF64" s="24"/>
      <c r="AG64">
        <f t="shared" si="2"/>
        <v>33.389932420440964</v>
      </c>
      <c r="AI64" s="34">
        <f>PXIL!L64</f>
        <v>0</v>
      </c>
      <c r="AJ64" s="34">
        <f>PXIL!R64</f>
        <v>0</v>
      </c>
      <c r="AK64" s="34">
        <f>RTM_IEX!L64</f>
        <v>23.09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0.42084509577197626</v>
      </c>
      <c r="H65">
        <f>PPCL_Spot!R65</f>
        <v>0</v>
      </c>
      <c r="I65">
        <f>Bawana_NG!R65</f>
        <v>-3.7424547283702272E-2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9.84</v>
      </c>
      <c r="AB65" s="75">
        <f>-STOA!R65</f>
        <v>0</v>
      </c>
      <c r="AC65">
        <f t="shared" si="0"/>
        <v>0.28046412804730741</v>
      </c>
      <c r="AD65">
        <f t="shared" si="1"/>
        <v>33.032956420440968</v>
      </c>
      <c r="AE65">
        <f>'IDT-1'!D65</f>
        <v>0</v>
      </c>
      <c r="AF65" s="24"/>
      <c r="AG65">
        <f t="shared" si="2"/>
        <v>33.032956420440968</v>
      </c>
      <c r="AI65" s="34">
        <f>PXIL!L65</f>
        <v>0</v>
      </c>
      <c r="AJ65" s="34">
        <f>PXIL!R65</f>
        <v>0</v>
      </c>
      <c r="AK65" s="34">
        <f>RTM_IEX!L65</f>
        <v>23.09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0.42084509577197626</v>
      </c>
      <c r="H66">
        <f>PPCL_Spot!R66</f>
        <v>0</v>
      </c>
      <c r="I66">
        <f>Bawana_NG!R66</f>
        <v>-3.7424547283702272E-2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9.32</v>
      </c>
      <c r="AB66" s="75">
        <f>-STOA!R66</f>
        <v>0</v>
      </c>
      <c r="AC66">
        <f t="shared" si="0"/>
        <v>0.27609612804730743</v>
      </c>
      <c r="AD66">
        <f t="shared" si="1"/>
        <v>32.517324420440964</v>
      </c>
      <c r="AE66">
        <f>'IDT-1'!D66</f>
        <v>0</v>
      </c>
      <c r="AF66" s="24"/>
      <c r="AG66">
        <f t="shared" si="2"/>
        <v>32.517324420440964</v>
      </c>
      <c r="AI66" s="34">
        <f>PXIL!L66</f>
        <v>0</v>
      </c>
      <c r="AJ66" s="34">
        <f>PXIL!R66</f>
        <v>0</v>
      </c>
      <c r="AK66" s="34">
        <f>RTM_IEX!L66</f>
        <v>23.09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0.42084509577197626</v>
      </c>
      <c r="H67">
        <f>PPCL_Spot!R67</f>
        <v>0</v>
      </c>
      <c r="I67">
        <f>Bawana_NG!R67</f>
        <v>-3.7424547283702272E-2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8.93</v>
      </c>
      <c r="AB67" s="75">
        <f>-STOA!R67</f>
        <v>0</v>
      </c>
      <c r="AC67">
        <f t="shared" si="0"/>
        <v>0.28894812804730741</v>
      </c>
      <c r="AD67">
        <f t="shared" si="1"/>
        <v>34.034472420440963</v>
      </c>
      <c r="AE67">
        <f>'IDT-1'!D67</f>
        <v>0</v>
      </c>
      <c r="AF67" s="24"/>
      <c r="AG67">
        <f t="shared" si="2"/>
        <v>34.034472420440963</v>
      </c>
      <c r="AI67" s="34">
        <f>PXIL!L67</f>
        <v>0</v>
      </c>
      <c r="AJ67" s="34">
        <f>PXIL!R67</f>
        <v>0</v>
      </c>
      <c r="AK67" s="34">
        <f>RTM_IEX!L67</f>
        <v>8.66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16.350000000000001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0.42084509577197626</v>
      </c>
      <c r="H68">
        <f>PPCL_Spot!R68</f>
        <v>0</v>
      </c>
      <c r="I68">
        <f>Bawana_NG!R68</f>
        <v>-3.7424547283702272E-2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0.28390812804730742</v>
      </c>
      <c r="AD68">
        <f t="shared" ref="AD68:AD98" si="4">SUM(B68:AB68,AI68:AT68)-AC68</f>
        <v>33.43951242044097</v>
      </c>
      <c r="AE68">
        <f>'IDT-1'!D68</f>
        <v>0</v>
      </c>
      <c r="AF68" s="24"/>
      <c r="AG68">
        <f t="shared" ref="AG68:AG98" si="5">SUM(AD68:AF68)</f>
        <v>33.43951242044097</v>
      </c>
      <c r="AI68" s="34">
        <f>PXIL!L68</f>
        <v>0</v>
      </c>
      <c r="AJ68" s="34">
        <f>PXIL!R68</f>
        <v>0</v>
      </c>
      <c r="AK68" s="34">
        <f>RTM_IEX!L68</f>
        <v>8.66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16.350000000000001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0.42084509577197626</v>
      </c>
      <c r="H69">
        <f>PPCL_Spot!R69</f>
        <v>0</v>
      </c>
      <c r="I69">
        <f>Bawana_NG!R69</f>
        <v>-3.7424547283702272E-2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7.88</v>
      </c>
      <c r="Z69" s="34">
        <f>IEX!R69</f>
        <v>0</v>
      </c>
      <c r="AA69" s="75">
        <f>STOA!L69</f>
        <v>7.84</v>
      </c>
      <c r="AB69" s="75">
        <f>-STOA!R69</f>
        <v>0</v>
      </c>
      <c r="AC69">
        <f t="shared" si="3"/>
        <v>0.27760812804730739</v>
      </c>
      <c r="AD69">
        <f t="shared" si="4"/>
        <v>32.695812420440966</v>
      </c>
      <c r="AE69">
        <f>'IDT-1'!D69</f>
        <v>0</v>
      </c>
      <c r="AF69" s="24"/>
      <c r="AG69">
        <f t="shared" si="5"/>
        <v>32.695812420440966</v>
      </c>
      <c r="AI69" s="34">
        <f>PXIL!L69</f>
        <v>0</v>
      </c>
      <c r="AJ69" s="34">
        <f>PXIL!R69</f>
        <v>0</v>
      </c>
      <c r="AK69" s="34">
        <f>RTM_IEX!L69</f>
        <v>9.6199999999999992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7.25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-3.7424547283702272E-2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7.55</v>
      </c>
      <c r="Z70" s="34">
        <f>IEX!R70</f>
        <v>0</v>
      </c>
      <c r="AA70" s="75">
        <f>STOA!L70</f>
        <v>7.34</v>
      </c>
      <c r="AB70" s="75">
        <f>-STOA!R70</f>
        <v>0</v>
      </c>
      <c r="AC70">
        <f t="shared" si="3"/>
        <v>0.23988502924282279</v>
      </c>
      <c r="AD70">
        <f t="shared" si="4"/>
        <v>28.242690423473476</v>
      </c>
      <c r="AE70">
        <f>'IDT-1'!D70</f>
        <v>0</v>
      </c>
      <c r="AF70" s="24"/>
      <c r="AG70">
        <f t="shared" si="5"/>
        <v>28.242690423473476</v>
      </c>
      <c r="AI70" s="34">
        <f>PXIL!L70</f>
        <v>0</v>
      </c>
      <c r="AJ70" s="34">
        <f>PXIL!R70</f>
        <v>0</v>
      </c>
      <c r="AK70" s="34">
        <f>RTM_IEX!L70</f>
        <v>10.47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3.16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-3.7424547283702272E-2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4.87</v>
      </c>
      <c r="Z71" s="34">
        <f>IEX!R71</f>
        <v>0</v>
      </c>
      <c r="AA71" s="75">
        <f>STOA!L71</f>
        <v>6.8999999999999995</v>
      </c>
      <c r="AB71" s="75">
        <f>-STOA!R71</f>
        <v>0</v>
      </c>
      <c r="AC71">
        <f t="shared" si="3"/>
        <v>0.2286290292428228</v>
      </c>
      <c r="AD71">
        <f t="shared" si="4"/>
        <v>26.913946423473476</v>
      </c>
      <c r="AE71">
        <f>'IDT-1'!D71</f>
        <v>0</v>
      </c>
      <c r="AF71" s="24"/>
      <c r="AG71">
        <f t="shared" si="5"/>
        <v>26.913946423473476</v>
      </c>
      <c r="AI71" s="34">
        <f>PXIL!L71</f>
        <v>0</v>
      </c>
      <c r="AJ71" s="34">
        <f>PXIL!R71</f>
        <v>0</v>
      </c>
      <c r="AK71" s="34">
        <f>RTM_IEX!L71</f>
        <v>12.07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3.34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-3.7424547283702272E-2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4.9800000000000004</v>
      </c>
      <c r="Z72" s="34">
        <f>IEX!R72</f>
        <v>0</v>
      </c>
      <c r="AA72" s="75">
        <f>STOA!L72</f>
        <v>6.51</v>
      </c>
      <c r="AB72" s="75">
        <f>-STOA!R72</f>
        <v>0</v>
      </c>
      <c r="AC72">
        <f t="shared" si="3"/>
        <v>0.17990902924282282</v>
      </c>
      <c r="AD72">
        <f t="shared" si="4"/>
        <v>21.162666423473475</v>
      </c>
      <c r="AE72">
        <f>'IDT-1'!D72</f>
        <v>0</v>
      </c>
      <c r="AF72" s="24"/>
      <c r="AG72">
        <f t="shared" si="5"/>
        <v>21.162666423473475</v>
      </c>
      <c r="AI72" s="34">
        <f>PXIL!L72</f>
        <v>0</v>
      </c>
      <c r="AJ72" s="34">
        <f>PXIL!R72</f>
        <v>0</v>
      </c>
      <c r="AK72" s="34">
        <f>RTM_IEX!L72</f>
        <v>6.63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3.26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-3.7424547283702272E-2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5.65</v>
      </c>
      <c r="Z73" s="34">
        <f>IEX!R73</f>
        <v>0</v>
      </c>
      <c r="AA73" s="75">
        <f>STOA!L73</f>
        <v>6.17</v>
      </c>
      <c r="AB73" s="75">
        <f>-STOA!R73</f>
        <v>0</v>
      </c>
      <c r="AC73">
        <f t="shared" si="3"/>
        <v>0.1535330292428228</v>
      </c>
      <c r="AD73">
        <f t="shared" si="4"/>
        <v>18.049042423473477</v>
      </c>
      <c r="AE73">
        <f>'IDT-1'!D73</f>
        <v>0</v>
      </c>
      <c r="AF73" s="24"/>
      <c r="AG73">
        <f t="shared" si="5"/>
        <v>18.049042423473477</v>
      </c>
      <c r="AI73" s="34">
        <f>PXIL!L73</f>
        <v>0</v>
      </c>
      <c r="AJ73" s="34">
        <f>PXIL!R73</f>
        <v>0</v>
      </c>
      <c r="AK73" s="34">
        <f>RTM_IEX!L73</f>
        <v>4.8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1.62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-3.7424547283702272E-2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5.05</v>
      </c>
      <c r="Z74" s="34">
        <f>IEX!R74</f>
        <v>0</v>
      </c>
      <c r="AA74" s="75">
        <f>STOA!L74</f>
        <v>5.97</v>
      </c>
      <c r="AB74" s="75">
        <f>-STOA!R74</f>
        <v>0</v>
      </c>
      <c r="AC74">
        <f t="shared" si="3"/>
        <v>0.13631302924282279</v>
      </c>
      <c r="AD74">
        <f t="shared" si="4"/>
        <v>16.016262423473471</v>
      </c>
      <c r="AE74">
        <f>'IDT-1'!D74</f>
        <v>0</v>
      </c>
      <c r="AF74" s="24"/>
      <c r="AG74">
        <f t="shared" si="5"/>
        <v>16.016262423473471</v>
      </c>
      <c r="AI74" s="34">
        <f>PXIL!L74</f>
        <v>0</v>
      </c>
      <c r="AJ74" s="34">
        <f>PXIL!R74</f>
        <v>0</v>
      </c>
      <c r="AK74" s="34">
        <f>RTM_IEX!L74</f>
        <v>3.93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1.24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-3.7424547283702272E-2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5.32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0.13513702924282281</v>
      </c>
      <c r="AD75">
        <f t="shared" si="4"/>
        <v>15.877438423473475</v>
      </c>
      <c r="AE75">
        <f>'IDT-1'!D75</f>
        <v>0</v>
      </c>
      <c r="AF75" s="24"/>
      <c r="AG75">
        <f t="shared" si="5"/>
        <v>15.877438423473475</v>
      </c>
      <c r="AI75" s="34">
        <f>PXIL!L75</f>
        <v>0</v>
      </c>
      <c r="AJ75" s="34">
        <f>PXIL!R75</f>
        <v>0</v>
      </c>
      <c r="AK75" s="34">
        <f>RTM_IEX!L75</f>
        <v>4.03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0.93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-3.7424547283702272E-2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5.78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0.13858102924282281</v>
      </c>
      <c r="AD76">
        <f t="shared" si="4"/>
        <v>16.283994423473477</v>
      </c>
      <c r="AE76">
        <f>'IDT-1'!D76</f>
        <v>0</v>
      </c>
      <c r="AF76" s="24"/>
      <c r="AG76">
        <f t="shared" si="5"/>
        <v>16.283994423473477</v>
      </c>
      <c r="AI76" s="34">
        <f>PXIL!L76</f>
        <v>0</v>
      </c>
      <c r="AJ76" s="34">
        <f>PXIL!R76</f>
        <v>0</v>
      </c>
      <c r="AK76" s="34">
        <f>RTM_IEX!L76</f>
        <v>3.64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1.27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-7.9999999999999988E-2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5.7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0.12928169261799111</v>
      </c>
      <c r="AD77">
        <f t="shared" si="4"/>
        <v>15.10071830738201</v>
      </c>
      <c r="AE77">
        <f>'IDT-1'!D77</f>
        <v>0</v>
      </c>
      <c r="AF77" s="24"/>
      <c r="AG77">
        <f t="shared" si="5"/>
        <v>15.10071830738201</v>
      </c>
      <c r="AI77" s="34">
        <f>PXIL!L77</f>
        <v>0</v>
      </c>
      <c r="AJ77" s="34">
        <f>PXIL!R77</f>
        <v>0</v>
      </c>
      <c r="AK77" s="34">
        <f>RTM_IEX!L77</f>
        <v>2.83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1.01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-7.9999999999999988E-2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5.7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0.12684569261799111</v>
      </c>
      <c r="AD78">
        <f t="shared" si="4"/>
        <v>14.813154307382009</v>
      </c>
      <c r="AE78">
        <f>'IDT-1'!D78</f>
        <v>0</v>
      </c>
      <c r="AF78" s="24"/>
      <c r="AG78">
        <f t="shared" si="5"/>
        <v>14.813154307382009</v>
      </c>
      <c r="AI78" s="34">
        <f>PXIL!L78</f>
        <v>0</v>
      </c>
      <c r="AJ78" s="34">
        <f>PXIL!R78</f>
        <v>0</v>
      </c>
      <c r="AK78" s="34">
        <f>RTM_IEX!L78</f>
        <v>2.54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1.01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-7.9999999999999988E-2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5.19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0.11609369261799113</v>
      </c>
      <c r="AD79">
        <f t="shared" si="4"/>
        <v>13.543906307382009</v>
      </c>
      <c r="AE79">
        <f>'IDT-1'!D79</f>
        <v>0</v>
      </c>
      <c r="AF79" s="24"/>
      <c r="AG79">
        <f t="shared" si="5"/>
        <v>13.543906307382009</v>
      </c>
      <c r="AI79" s="34">
        <f>PXIL!L79</f>
        <v>0</v>
      </c>
      <c r="AJ79" s="34">
        <f>PXIL!R79</f>
        <v>0</v>
      </c>
      <c r="AK79" s="34">
        <f>RTM_IEX!L79</f>
        <v>1.96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0.82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-7.9999999999999988E-2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5.27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0.1180256926179911</v>
      </c>
      <c r="AD80">
        <f t="shared" si="4"/>
        <v>13.77197430738201</v>
      </c>
      <c r="AE80">
        <f>'IDT-1'!D80</f>
        <v>0</v>
      </c>
      <c r="AF80" s="24"/>
      <c r="AG80">
        <f t="shared" si="5"/>
        <v>13.77197430738201</v>
      </c>
      <c r="AI80" s="34">
        <f>PXIL!L80</f>
        <v>0</v>
      </c>
      <c r="AJ80" s="34">
        <f>PXIL!R80</f>
        <v>0</v>
      </c>
      <c r="AK80" s="34">
        <f>RTM_IEX!L80</f>
        <v>2.13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0.8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-0.13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7.04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0.14020525050423555</v>
      </c>
      <c r="AD81">
        <f t="shared" si="4"/>
        <v>16.289794749495766</v>
      </c>
      <c r="AE81">
        <f>'IDT-1'!D81</f>
        <v>0</v>
      </c>
      <c r="AF81" s="24"/>
      <c r="AG81">
        <f t="shared" si="5"/>
        <v>16.289794749495766</v>
      </c>
      <c r="AI81" s="34">
        <f>PXIL!L81</f>
        <v>0</v>
      </c>
      <c r="AJ81" s="34">
        <f>PXIL!R81</f>
        <v>0</v>
      </c>
      <c r="AK81" s="34">
        <f>RTM_IEX!L81</f>
        <v>2.8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0.95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-0.13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8.01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0.14961325050423557</v>
      </c>
      <c r="AD82">
        <f t="shared" si="4"/>
        <v>17.400386749495766</v>
      </c>
      <c r="AE82">
        <f>'IDT-1'!D82</f>
        <v>0</v>
      </c>
      <c r="AF82" s="24"/>
      <c r="AG82">
        <f t="shared" si="5"/>
        <v>17.400386749495766</v>
      </c>
      <c r="AI82" s="34">
        <f>PXIL!L82</f>
        <v>0</v>
      </c>
      <c r="AJ82" s="34">
        <f>PXIL!R82</f>
        <v>0</v>
      </c>
      <c r="AK82" s="34">
        <f>RTM_IEX!L82</f>
        <v>2.89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1.01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-0.13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12.34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0.20354125050423555</v>
      </c>
      <c r="AD83">
        <f t="shared" si="4"/>
        <v>23.766458749495762</v>
      </c>
      <c r="AE83">
        <f>'IDT-1'!D83</f>
        <v>0</v>
      </c>
      <c r="AF83" s="24"/>
      <c r="AG83">
        <f t="shared" si="5"/>
        <v>23.766458749495762</v>
      </c>
      <c r="AI83" s="34">
        <f>PXIL!L83</f>
        <v>0</v>
      </c>
      <c r="AJ83" s="34">
        <f>PXIL!R83</f>
        <v>0</v>
      </c>
      <c r="AK83" s="34">
        <f>RTM_IEX!L83</f>
        <v>4.7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1.29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-0.13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14.05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0.22420525050423556</v>
      </c>
      <c r="AD84">
        <f t="shared" si="4"/>
        <v>26.205794749495766</v>
      </c>
      <c r="AE84">
        <f>'IDT-1'!D84</f>
        <v>0</v>
      </c>
      <c r="AF84" s="24"/>
      <c r="AG84">
        <f t="shared" si="5"/>
        <v>26.205794749495766</v>
      </c>
      <c r="AI84" s="34">
        <f>PXIL!L84</f>
        <v>0</v>
      </c>
      <c r="AJ84" s="34">
        <f>PXIL!R84</f>
        <v>0</v>
      </c>
      <c r="AK84" s="34">
        <f>RTM_IEX!L84</f>
        <v>5.17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1.57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-0.13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0.30501325050423556</v>
      </c>
      <c r="AD85">
        <f t="shared" si="4"/>
        <v>35.744986749495759</v>
      </c>
      <c r="AE85">
        <f>'IDT-1'!D85</f>
        <v>0</v>
      </c>
      <c r="AF85" s="24"/>
      <c r="AG85">
        <f t="shared" si="5"/>
        <v>35.744986749495759</v>
      </c>
      <c r="AI85" s="34">
        <f>PXIL!L85</f>
        <v>0</v>
      </c>
      <c r="AJ85" s="34">
        <f>PXIL!R85</f>
        <v>0</v>
      </c>
      <c r="AK85" s="34">
        <f>RTM_IEX!L85</f>
        <v>30.41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-0.13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0.30980125050423551</v>
      </c>
      <c r="AD86">
        <f t="shared" si="4"/>
        <v>36.310198749495761</v>
      </c>
      <c r="AE86">
        <f>'IDT-1'!D86</f>
        <v>0</v>
      </c>
      <c r="AF86" s="24"/>
      <c r="AG86">
        <f t="shared" si="5"/>
        <v>36.310198749495761</v>
      </c>
      <c r="AI86" s="34">
        <f>PXIL!L86</f>
        <v>0</v>
      </c>
      <c r="AJ86" s="34">
        <f>PXIL!R86</f>
        <v>0</v>
      </c>
      <c r="AK86" s="34">
        <f>RTM_IEX!L86</f>
        <v>30.98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-0.13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0.30576925050423553</v>
      </c>
      <c r="AD87">
        <f t="shared" si="4"/>
        <v>35.834230749495767</v>
      </c>
      <c r="AE87">
        <f>'IDT-1'!D87</f>
        <v>0</v>
      </c>
      <c r="AF87" s="24"/>
      <c r="AG87">
        <f t="shared" si="5"/>
        <v>35.834230749495767</v>
      </c>
      <c r="AI87" s="34">
        <f>PXIL!L87</f>
        <v>0</v>
      </c>
      <c r="AJ87" s="34">
        <f>PXIL!R87</f>
        <v>0</v>
      </c>
      <c r="AK87" s="34">
        <f>RTM_IEX!L87</f>
        <v>30.5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-0.13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0.30165325050423553</v>
      </c>
      <c r="AD88">
        <f t="shared" si="4"/>
        <v>35.348346749495761</v>
      </c>
      <c r="AE88">
        <f>'IDT-1'!D88</f>
        <v>0</v>
      </c>
      <c r="AF88" s="24"/>
      <c r="AG88">
        <f t="shared" si="5"/>
        <v>35.348346749495761</v>
      </c>
      <c r="AI88" s="34">
        <f>PXIL!L88</f>
        <v>0</v>
      </c>
      <c r="AJ88" s="34">
        <f>PXIL!R88</f>
        <v>0</v>
      </c>
      <c r="AK88" s="34">
        <f>RTM_IEX!L88</f>
        <v>30.01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-0.13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0.28955725050423553</v>
      </c>
      <c r="AD89">
        <f t="shared" si="4"/>
        <v>33.920442749495763</v>
      </c>
      <c r="AE89">
        <f>'IDT-1'!D89</f>
        <v>0</v>
      </c>
      <c r="AF89" s="24"/>
      <c r="AG89">
        <f t="shared" si="5"/>
        <v>33.920442749495763</v>
      </c>
      <c r="AI89" s="34">
        <f>PXIL!L89</f>
        <v>0</v>
      </c>
      <c r="AJ89" s="34">
        <f>PXIL!R89</f>
        <v>0</v>
      </c>
      <c r="AK89" s="34">
        <f>RTM_IEX!L89</f>
        <v>28.57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-0.13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0.28065325050423556</v>
      </c>
      <c r="AD90">
        <f t="shared" si="4"/>
        <v>32.869346749495762</v>
      </c>
      <c r="AE90">
        <f>'IDT-1'!D90</f>
        <v>0</v>
      </c>
      <c r="AF90" s="24"/>
      <c r="AG90">
        <f t="shared" si="5"/>
        <v>32.869346749495762</v>
      </c>
      <c r="AI90" s="34">
        <f>PXIL!L90</f>
        <v>0</v>
      </c>
      <c r="AJ90" s="34">
        <f>PXIL!R90</f>
        <v>0</v>
      </c>
      <c r="AK90" s="34">
        <f>RTM_IEX!L90</f>
        <v>27.51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-0.13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0.26124925050423553</v>
      </c>
      <c r="AD91">
        <f t="shared" si="4"/>
        <v>30.578750749495764</v>
      </c>
      <c r="AE91">
        <f>'IDT-1'!D91</f>
        <v>0</v>
      </c>
      <c r="AF91" s="24"/>
      <c r="AG91">
        <f t="shared" si="5"/>
        <v>30.578750749495764</v>
      </c>
      <c r="AI91" s="34">
        <f>PXIL!L91</f>
        <v>0</v>
      </c>
      <c r="AJ91" s="34">
        <f>PXIL!R91</f>
        <v>0</v>
      </c>
      <c r="AK91" s="34">
        <f>RTM_IEX!L91</f>
        <v>25.2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-0.13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0.24596125050423556</v>
      </c>
      <c r="AD92">
        <f t="shared" si="4"/>
        <v>28.774038749495762</v>
      </c>
      <c r="AE92">
        <f>'IDT-1'!D92</f>
        <v>0</v>
      </c>
      <c r="AF92" s="24"/>
      <c r="AG92">
        <f t="shared" si="5"/>
        <v>28.774038749495762</v>
      </c>
      <c r="AI92" s="34">
        <f>PXIL!L92</f>
        <v>0</v>
      </c>
      <c r="AJ92" s="34">
        <f>PXIL!R92</f>
        <v>0</v>
      </c>
      <c r="AK92" s="34">
        <f>RTM_IEX!L92</f>
        <v>23.38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-0.13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0.23546125050423555</v>
      </c>
      <c r="AD93">
        <f t="shared" si="4"/>
        <v>27.534538749495763</v>
      </c>
      <c r="AE93">
        <f>'IDT-1'!D93</f>
        <v>0</v>
      </c>
      <c r="AF93" s="24"/>
      <c r="AG93">
        <f t="shared" si="5"/>
        <v>27.534538749495763</v>
      </c>
      <c r="AI93" s="34">
        <f>PXIL!L93</f>
        <v>0</v>
      </c>
      <c r="AJ93" s="34">
        <f>PXIL!R93</f>
        <v>0</v>
      </c>
      <c r="AK93" s="34">
        <f>RTM_IEX!L93</f>
        <v>22.13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-0.13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0.22008925050423558</v>
      </c>
      <c r="AD94">
        <f t="shared" si="4"/>
        <v>25.719910749495767</v>
      </c>
      <c r="AE94">
        <f>'IDT-1'!D94</f>
        <v>0</v>
      </c>
      <c r="AF94" s="24"/>
      <c r="AG94">
        <f t="shared" si="5"/>
        <v>25.719910749495767</v>
      </c>
      <c r="AI94" s="34">
        <f>PXIL!L94</f>
        <v>0</v>
      </c>
      <c r="AJ94" s="34">
        <f>PXIL!R94</f>
        <v>0</v>
      </c>
      <c r="AK94" s="34">
        <f>RTM_IEX!L94</f>
        <v>20.3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-0.13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0.20387725050423558</v>
      </c>
      <c r="AD95">
        <f t="shared" si="4"/>
        <v>23.806122749495767</v>
      </c>
      <c r="AE95">
        <f>'IDT-1'!D95</f>
        <v>0</v>
      </c>
      <c r="AF95" s="24"/>
      <c r="AG95">
        <f t="shared" si="5"/>
        <v>23.806122749495767</v>
      </c>
      <c r="AI95" s="34">
        <f>PXIL!L95</f>
        <v>0</v>
      </c>
      <c r="AJ95" s="34">
        <f>PXIL!R95</f>
        <v>0</v>
      </c>
      <c r="AK95" s="34">
        <f>RTM_IEX!L95</f>
        <v>18.37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-0.13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0.19178125050423556</v>
      </c>
      <c r="AD96">
        <f t="shared" si="4"/>
        <v>22.378218749495765</v>
      </c>
      <c r="AE96">
        <f>'IDT-1'!D96</f>
        <v>0</v>
      </c>
      <c r="AF96" s="24"/>
      <c r="AG96">
        <f t="shared" si="5"/>
        <v>22.378218749495765</v>
      </c>
      <c r="AI96" s="34">
        <f>PXIL!L96</f>
        <v>0</v>
      </c>
      <c r="AJ96" s="34">
        <f>PXIL!R96</f>
        <v>0</v>
      </c>
      <c r="AK96" s="34">
        <f>RTM_IEX!L96</f>
        <v>16.93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-0.13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0.18287725050423556</v>
      </c>
      <c r="AD97">
        <f t="shared" si="4"/>
        <v>21.327122749495761</v>
      </c>
      <c r="AE97">
        <f>'IDT-1'!D97</f>
        <v>0</v>
      </c>
      <c r="AF97" s="24"/>
      <c r="AG97">
        <f t="shared" si="5"/>
        <v>21.327122749495761</v>
      </c>
      <c r="AI97" s="34">
        <f>PXIL!L97</f>
        <v>0</v>
      </c>
      <c r="AJ97" s="34">
        <f>PXIL!R97</f>
        <v>0</v>
      </c>
      <c r="AK97" s="34">
        <f>RTM_IEX!L97</f>
        <v>15.87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-0.13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0.17884525050423558</v>
      </c>
      <c r="AD98">
        <f t="shared" si="4"/>
        <v>20.851154749495766</v>
      </c>
      <c r="AE98">
        <f>'IDT-1'!D98</f>
        <v>0</v>
      </c>
      <c r="AF98" s="24"/>
      <c r="AG98">
        <f t="shared" si="5"/>
        <v>20.851154749495766</v>
      </c>
      <c r="AI98" s="34">
        <f>PXIL!L98</f>
        <v>0</v>
      </c>
      <c r="AJ98" s="34">
        <f>PXIL!R98</f>
        <v>0</v>
      </c>
      <c r="AK98" s="34">
        <f>RTM_IEX!L98</f>
        <v>15.39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2.8106691091449114E-3</v>
      </c>
      <c r="H99">
        <f t="shared" si="6"/>
        <v>0</v>
      </c>
      <c r="I99">
        <f t="shared" si="6"/>
        <v>2.473401408450706E-2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5.7447500000000006E-2</v>
      </c>
      <c r="Z99" s="34">
        <f t="shared" si="6"/>
        <v>0</v>
      </c>
      <c r="AA99" s="75">
        <f t="shared" si="6"/>
        <v>0.18229499999999993</v>
      </c>
      <c r="AB99" s="75">
        <f t="shared" si="6"/>
        <v>0</v>
      </c>
      <c r="AC99">
        <f t="shared" si="6"/>
        <v>4.9853445427537474E-3</v>
      </c>
      <c r="AD99">
        <f t="shared" si="6"/>
        <v>0.58690933865089823</v>
      </c>
      <c r="AE99">
        <f t="shared" ref="AE99:AT99" si="7">SUM(AE3:AE98)/4000</f>
        <v>0</v>
      </c>
      <c r="AG99">
        <f t="shared" si="7"/>
        <v>0.58690933865089823</v>
      </c>
      <c r="AI99">
        <f t="shared" si="7"/>
        <v>0</v>
      </c>
      <c r="AJ99">
        <f t="shared" si="7"/>
        <v>0</v>
      </c>
      <c r="AK99">
        <f t="shared" si="7"/>
        <v>0.29703750000000007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2.7570000000000004E-2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19.240016000000001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0.28999999999999998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0.16405213439999999</v>
      </c>
      <c r="AD3">
        <f>SUM(B3:AB3,AI3:AT3)-AC3</f>
        <v>19.365963865600001</v>
      </c>
      <c r="AE3">
        <v>0</v>
      </c>
      <c r="AF3" s="24"/>
      <c r="AG3">
        <f>SUM(AD3:AF3)</f>
        <v>19.365963865600001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19.240016000000001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0.1616161344</v>
      </c>
      <c r="AD4">
        <f t="shared" ref="AD4:AD67" si="1">SUM(B4:AB4,AI4:AT4)-AC4</f>
        <v>19.078399865600002</v>
      </c>
      <c r="AE4">
        <v>0</v>
      </c>
      <c r="AF4" s="24"/>
      <c r="AG4">
        <f t="shared" ref="AG4:AG67" si="2">SUM(AD4:AF4)</f>
        <v>19.078399865600002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19.240016000000001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0.77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0.1680841344</v>
      </c>
      <c r="AD5">
        <f t="shared" si="1"/>
        <v>19.841931865599999</v>
      </c>
      <c r="AE5">
        <v>0</v>
      </c>
      <c r="AF5" s="24"/>
      <c r="AG5">
        <f t="shared" si="2"/>
        <v>19.841931865599999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19.240016000000001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1.25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0.17211613439999998</v>
      </c>
      <c r="AD6">
        <f t="shared" si="1"/>
        <v>20.317899865600001</v>
      </c>
      <c r="AE6">
        <v>0</v>
      </c>
      <c r="AF6" s="24"/>
      <c r="AG6">
        <f t="shared" si="2"/>
        <v>20.317899865600001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18.627773999999999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0.15647330159999998</v>
      </c>
      <c r="AD7">
        <f t="shared" si="1"/>
        <v>18.4713006984</v>
      </c>
      <c r="AE7">
        <v>0</v>
      </c>
      <c r="AF7" s="24"/>
      <c r="AG7">
        <f t="shared" si="2"/>
        <v>18.4713006984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17.842074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0.1498734216</v>
      </c>
      <c r="AD8">
        <f t="shared" si="1"/>
        <v>17.692200578400001</v>
      </c>
      <c r="AE8">
        <v>0</v>
      </c>
      <c r="AF8" s="24"/>
      <c r="AG8">
        <f t="shared" si="2"/>
        <v>17.692200578400001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16.404195000000001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0.13779523800000001</v>
      </c>
      <c r="AD9">
        <f t="shared" si="1"/>
        <v>16.266399762000002</v>
      </c>
      <c r="AE9">
        <v>0</v>
      </c>
      <c r="AF9" s="24"/>
      <c r="AG9">
        <f t="shared" si="2"/>
        <v>16.266399762000002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18.178701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0.15270108839999999</v>
      </c>
      <c r="AD10">
        <f t="shared" si="1"/>
        <v>18.0259999116</v>
      </c>
      <c r="AE10">
        <v>0</v>
      </c>
      <c r="AF10" s="24"/>
      <c r="AG10">
        <f t="shared" si="2"/>
        <v>18.0259999116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17.567568000000001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0.1475675712</v>
      </c>
      <c r="AD11">
        <f t="shared" si="1"/>
        <v>17.420000428800002</v>
      </c>
      <c r="AE11">
        <v>0</v>
      </c>
      <c r="AF11" s="24"/>
      <c r="AG11">
        <f t="shared" si="2"/>
        <v>17.420000428800002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15.716620000000001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0.13201960800000001</v>
      </c>
      <c r="AD12">
        <f t="shared" si="1"/>
        <v>15.584600392</v>
      </c>
      <c r="AE12">
        <v>0</v>
      </c>
      <c r="AF12" s="24"/>
      <c r="AG12">
        <f t="shared" si="2"/>
        <v>15.584600392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15.219141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0.12784078439999999</v>
      </c>
      <c r="AD13">
        <f t="shared" si="1"/>
        <v>15.0913002156</v>
      </c>
      <c r="AE13">
        <v>0</v>
      </c>
      <c r="AF13" s="24"/>
      <c r="AG13">
        <f t="shared" si="2"/>
        <v>15.0913002156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13.892296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0.11669528639999999</v>
      </c>
      <c r="AD14">
        <f t="shared" si="1"/>
        <v>13.775600713599999</v>
      </c>
      <c r="AE14">
        <v>0</v>
      </c>
      <c r="AF14" s="24"/>
      <c r="AG14">
        <f t="shared" si="2"/>
        <v>13.775600713599999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12.548709000000001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0.1054091556</v>
      </c>
      <c r="AD15">
        <f t="shared" si="1"/>
        <v>12.4432998444</v>
      </c>
      <c r="AE15">
        <v>0</v>
      </c>
      <c r="AF15" s="24"/>
      <c r="AG15">
        <f t="shared" si="2"/>
        <v>12.4432998444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13.483058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0.11325768719999998</v>
      </c>
      <c r="AD16">
        <f t="shared" si="1"/>
        <v>13.369800312799999</v>
      </c>
      <c r="AE16">
        <v>0</v>
      </c>
      <c r="AF16" s="24"/>
      <c r="AG16">
        <f t="shared" si="2"/>
        <v>13.369800312799999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15.133723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0.1271232732</v>
      </c>
      <c r="AD17">
        <f t="shared" si="1"/>
        <v>15.006599726799999</v>
      </c>
      <c r="AE17">
        <v>0</v>
      </c>
      <c r="AF17" s="24"/>
      <c r="AG17">
        <f t="shared" si="2"/>
        <v>15.006599726799999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17.642598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0.1481978232</v>
      </c>
      <c r="AD18">
        <f t="shared" si="1"/>
        <v>17.494400176799999</v>
      </c>
      <c r="AE18">
        <v>0</v>
      </c>
      <c r="AF18" s="24"/>
      <c r="AG18">
        <f t="shared" si="2"/>
        <v>17.494400176799999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15.906717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0.1336164228</v>
      </c>
      <c r="AD19">
        <f t="shared" si="1"/>
        <v>15.773100577200001</v>
      </c>
      <c r="AE19">
        <v>0</v>
      </c>
      <c r="AF19" s="24"/>
      <c r="AG19">
        <f t="shared" si="2"/>
        <v>15.773100577200001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12.451290999999999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0.10459084439999999</v>
      </c>
      <c r="AD20">
        <f t="shared" si="1"/>
        <v>12.346700155599999</v>
      </c>
      <c r="AE20">
        <v>0</v>
      </c>
      <c r="AF20" s="24"/>
      <c r="AG20">
        <f t="shared" si="2"/>
        <v>12.346700155599999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12.56071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0.105509964</v>
      </c>
      <c r="AD21">
        <f t="shared" si="1"/>
        <v>12.455200036000001</v>
      </c>
      <c r="AE21">
        <v>0</v>
      </c>
      <c r="AF21" s="24"/>
      <c r="AG21">
        <f t="shared" si="2"/>
        <v>12.455200036000001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11.703711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9.8311172399999994E-2</v>
      </c>
      <c r="AD22">
        <f t="shared" si="1"/>
        <v>11.605399827599999</v>
      </c>
      <c r="AE22">
        <v>0</v>
      </c>
      <c r="AF22" s="24"/>
      <c r="AG22">
        <f t="shared" si="2"/>
        <v>11.605399827599999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15.360417999999999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0.12902751119999997</v>
      </c>
      <c r="AD23">
        <f t="shared" si="1"/>
        <v>15.231390488799999</v>
      </c>
      <c r="AE23">
        <v>0</v>
      </c>
      <c r="AF23" s="24"/>
      <c r="AG23">
        <f t="shared" si="2"/>
        <v>15.231390488799999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18.875152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0.1585512768</v>
      </c>
      <c r="AD24">
        <f t="shared" si="1"/>
        <v>18.716600723199999</v>
      </c>
      <c r="AE24">
        <v>0</v>
      </c>
      <c r="AF24" s="24"/>
      <c r="AG24">
        <f t="shared" si="2"/>
        <v>18.716600723199999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19.240016000000001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0.18261613439999999</v>
      </c>
      <c r="AD25">
        <f t="shared" si="1"/>
        <v>21.557399865600001</v>
      </c>
      <c r="AE25">
        <v>0</v>
      </c>
      <c r="AF25" s="24"/>
      <c r="AG25">
        <f t="shared" si="2"/>
        <v>21.557399865600001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19.089452000000001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0.16035139679999999</v>
      </c>
      <c r="AD26">
        <f t="shared" si="1"/>
        <v>18.929100603200002</v>
      </c>
      <c r="AE26">
        <v>0</v>
      </c>
      <c r="AF26" s="24"/>
      <c r="AG26">
        <f t="shared" si="2"/>
        <v>18.929100603200002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18.747277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0.15747712680000001</v>
      </c>
      <c r="AD27">
        <f t="shared" si="1"/>
        <v>18.5897998732</v>
      </c>
      <c r="AE27">
        <v>0</v>
      </c>
      <c r="AF27" s="24"/>
      <c r="AG27">
        <f t="shared" si="2"/>
        <v>18.5897998732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19.240016000000001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4.8099999999999996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0.2020201344</v>
      </c>
      <c r="AD28">
        <f t="shared" si="1"/>
        <v>23.847995865599998</v>
      </c>
      <c r="AE28">
        <v>0</v>
      </c>
      <c r="AF28" s="24"/>
      <c r="AG28">
        <f t="shared" si="2"/>
        <v>23.847995865599998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19.240016000000001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2.62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0.18622813439999999</v>
      </c>
      <c r="AD29">
        <f t="shared" si="1"/>
        <v>21.9837878656</v>
      </c>
      <c r="AE29">
        <v>0</v>
      </c>
      <c r="AF29" s="24"/>
      <c r="AG29">
        <f t="shared" si="2"/>
        <v>21.9837878656</v>
      </c>
      <c r="AI29" s="34">
        <f>PXIL!M29</f>
        <v>0</v>
      </c>
      <c r="AJ29" s="34">
        <f>PXIL!S29</f>
        <v>0</v>
      </c>
      <c r="AK29" s="34">
        <f>RTM_IEX!M29</f>
        <v>0.31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19.240016000000001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1.73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0.17934013439999999</v>
      </c>
      <c r="AD30">
        <f t="shared" si="1"/>
        <v>21.1706758656</v>
      </c>
      <c r="AE30">
        <v>0</v>
      </c>
      <c r="AF30" s="24"/>
      <c r="AG30">
        <f t="shared" si="2"/>
        <v>21.1706758656</v>
      </c>
      <c r="AI30" s="34">
        <f>PXIL!M30</f>
        <v>0</v>
      </c>
      <c r="AJ30" s="34">
        <f>PXIL!S30</f>
        <v>0</v>
      </c>
      <c r="AK30" s="34">
        <f>RTM_IEX!M30</f>
        <v>0.38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19.240016000000001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0.35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0.16564813440000001</v>
      </c>
      <c r="AD31">
        <f t="shared" si="1"/>
        <v>19.5543678656</v>
      </c>
      <c r="AE31">
        <v>0</v>
      </c>
      <c r="AF31" s="24"/>
      <c r="AG31">
        <f t="shared" si="2"/>
        <v>19.5543678656</v>
      </c>
      <c r="AI31" s="34">
        <f>PXIL!M31</f>
        <v>0</v>
      </c>
      <c r="AJ31" s="34">
        <f>PXIL!S31</f>
        <v>0</v>
      </c>
      <c r="AK31" s="34">
        <f>RTM_IEX!M31</f>
        <v>0.08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0.05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19.240016000000001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0.09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0.16270813440000001</v>
      </c>
      <c r="AD32">
        <f t="shared" si="1"/>
        <v>19.207307865600004</v>
      </c>
      <c r="AE32">
        <v>0</v>
      </c>
      <c r="AF32" s="24"/>
      <c r="AG32">
        <f t="shared" si="2"/>
        <v>19.207307865600004</v>
      </c>
      <c r="AI32" s="34">
        <f>PXIL!M32</f>
        <v>0</v>
      </c>
      <c r="AJ32" s="34">
        <f>PXIL!S32</f>
        <v>0</v>
      </c>
      <c r="AK32" s="34">
        <f>RTM_IEX!M32</f>
        <v>0.03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0.01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18.864260000000002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0.15845978399999999</v>
      </c>
      <c r="AD33">
        <f t="shared" si="1"/>
        <v>18.705800216</v>
      </c>
      <c r="AE33">
        <v>0</v>
      </c>
      <c r="AF33" s="24"/>
      <c r="AG33">
        <f t="shared" si="2"/>
        <v>18.705800216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19.240016000000001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0.01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0.1618681344</v>
      </c>
      <c r="AD34">
        <f t="shared" si="1"/>
        <v>19.108147865600003</v>
      </c>
      <c r="AE34">
        <v>0</v>
      </c>
      <c r="AF34" s="24"/>
      <c r="AG34">
        <f t="shared" si="2"/>
        <v>19.108147865600003</v>
      </c>
      <c r="AI34" s="34">
        <f>PXIL!M34</f>
        <v>0</v>
      </c>
      <c r="AJ34" s="34">
        <f>PXIL!S34</f>
        <v>0</v>
      </c>
      <c r="AK34" s="34">
        <f>RTM_IEX!M34</f>
        <v>0.02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19.240016000000001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0.1616161344</v>
      </c>
      <c r="AD35">
        <f t="shared" si="1"/>
        <v>19.078399865600002</v>
      </c>
      <c r="AE35">
        <v>0</v>
      </c>
      <c r="AF35" s="24"/>
      <c r="AG35">
        <f t="shared" si="2"/>
        <v>19.078399865600002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19.170936000000001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0.16103586240000001</v>
      </c>
      <c r="AD36">
        <f t="shared" si="1"/>
        <v>19.009900137600003</v>
      </c>
      <c r="AE36">
        <v>0</v>
      </c>
      <c r="AF36" s="24"/>
      <c r="AG36">
        <f t="shared" si="2"/>
        <v>19.009900137600003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19.240016000000001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0.02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0.16245613440000001</v>
      </c>
      <c r="AD37">
        <f t="shared" si="1"/>
        <v>19.177559865600003</v>
      </c>
      <c r="AE37">
        <v>0</v>
      </c>
      <c r="AF37" s="24"/>
      <c r="AG37">
        <f t="shared" si="2"/>
        <v>19.177559865600003</v>
      </c>
      <c r="AI37" s="34">
        <f>PXIL!M37</f>
        <v>0</v>
      </c>
      <c r="AJ37" s="34">
        <f>PXIL!S37</f>
        <v>0</v>
      </c>
      <c r="AK37" s="34">
        <f>RTM_IEX!M37</f>
        <v>0.05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0.03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19.240016000000001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0.19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0.16564813440000001</v>
      </c>
      <c r="AD38">
        <f t="shared" si="1"/>
        <v>19.5543678656</v>
      </c>
      <c r="AE38">
        <v>0</v>
      </c>
      <c r="AF38" s="24"/>
      <c r="AG38">
        <f t="shared" si="2"/>
        <v>19.5543678656</v>
      </c>
      <c r="AI38" s="34">
        <f>PXIL!M38</f>
        <v>0</v>
      </c>
      <c r="AJ38" s="34">
        <f>PXIL!S38</f>
        <v>0</v>
      </c>
      <c r="AK38" s="34">
        <f>RTM_IEX!M38</f>
        <v>0.15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0.14000000000000001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19.240016000000001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0.16598413439999998</v>
      </c>
      <c r="AD39">
        <f t="shared" si="1"/>
        <v>19.594031865600002</v>
      </c>
      <c r="AE39">
        <v>0</v>
      </c>
      <c r="AF39" s="24"/>
      <c r="AG39">
        <f t="shared" si="2"/>
        <v>19.594031865600002</v>
      </c>
      <c r="AI39" s="34">
        <f>PXIL!M39</f>
        <v>0</v>
      </c>
      <c r="AJ39" s="34">
        <f>PXIL!S39</f>
        <v>0</v>
      </c>
      <c r="AK39" s="34">
        <f>RTM_IEX!M39</f>
        <v>0.11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0.21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19.240016000000001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0.04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0.16245613439999998</v>
      </c>
      <c r="AD40">
        <f t="shared" si="1"/>
        <v>19.177559865599999</v>
      </c>
      <c r="AE40">
        <v>0</v>
      </c>
      <c r="AF40" s="24"/>
      <c r="AG40">
        <f t="shared" si="2"/>
        <v>19.177559865599999</v>
      </c>
      <c r="AI40" s="34">
        <f>PXIL!M40</f>
        <v>0</v>
      </c>
      <c r="AJ40" s="34">
        <f>PXIL!S40</f>
        <v>0</v>
      </c>
      <c r="AK40" s="34">
        <f>RTM_IEX!M40</f>
        <v>0.02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0.04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19.240016000000001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0.18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0.16489213439999997</v>
      </c>
      <c r="AD41">
        <f t="shared" si="1"/>
        <v>19.465123865600003</v>
      </c>
      <c r="AE41">
        <v>0</v>
      </c>
      <c r="AF41" s="24"/>
      <c r="AG41">
        <f t="shared" si="2"/>
        <v>19.465123865600003</v>
      </c>
      <c r="AI41" s="34">
        <f>PXIL!M41</f>
        <v>0</v>
      </c>
      <c r="AJ41" s="34">
        <f>PXIL!S41</f>
        <v>0</v>
      </c>
      <c r="AK41" s="34">
        <f>RTM_IEX!M41</f>
        <v>0.11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17.477813999999999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0.14681363759999999</v>
      </c>
      <c r="AD42">
        <f t="shared" si="1"/>
        <v>17.331000362399998</v>
      </c>
      <c r="AE42">
        <v>0</v>
      </c>
      <c r="AF42" s="24"/>
      <c r="AG42">
        <f t="shared" si="2"/>
        <v>17.331000362399998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16.254639000000001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0.13653896760000001</v>
      </c>
      <c r="AD43">
        <f t="shared" si="1"/>
        <v>16.118100032400001</v>
      </c>
      <c r="AE43">
        <v>0</v>
      </c>
      <c r="AF43" s="24"/>
      <c r="AG43">
        <f t="shared" si="2"/>
        <v>16.118100032400001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17.223075000000001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0.14467383</v>
      </c>
      <c r="AD44">
        <f t="shared" si="1"/>
        <v>17.078401170000003</v>
      </c>
      <c r="AE44">
        <v>0</v>
      </c>
      <c r="AF44" s="24"/>
      <c r="AG44">
        <f t="shared" si="2"/>
        <v>17.078401170000003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15.638159999999999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0.131360544</v>
      </c>
      <c r="AD45">
        <f t="shared" si="1"/>
        <v>15.506799456</v>
      </c>
      <c r="AE45">
        <v>0</v>
      </c>
      <c r="AF45" s="24"/>
      <c r="AG45">
        <f t="shared" si="2"/>
        <v>15.506799456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19.240016000000001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0.18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0.16875613439999998</v>
      </c>
      <c r="AD46">
        <f t="shared" si="1"/>
        <v>19.9212598656</v>
      </c>
      <c r="AE46">
        <v>0</v>
      </c>
      <c r="AF46" s="24"/>
      <c r="AG46">
        <f t="shared" si="2"/>
        <v>19.9212598656</v>
      </c>
      <c r="AI46" s="34">
        <f>PXIL!M46</f>
        <v>0</v>
      </c>
      <c r="AJ46" s="34">
        <f>PXIL!S46</f>
        <v>0</v>
      </c>
      <c r="AK46" s="34">
        <f>RTM_IEX!M46</f>
        <v>0.27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19.240016000000001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0.44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0.17035213439999999</v>
      </c>
      <c r="AD47">
        <f t="shared" si="1"/>
        <v>20.109663865599998</v>
      </c>
      <c r="AE47">
        <v>0</v>
      </c>
      <c r="AF47" s="24"/>
      <c r="AG47">
        <f t="shared" si="2"/>
        <v>20.109663865599998</v>
      </c>
      <c r="AI47" s="34">
        <f>PXIL!M47</f>
        <v>0</v>
      </c>
      <c r="AJ47" s="34">
        <f>PXIL!S47</f>
        <v>0</v>
      </c>
      <c r="AK47" s="34">
        <f>RTM_IEX!M47</f>
        <v>0.28999999999999998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0.31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17.519967999999999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0.14716773119999998</v>
      </c>
      <c r="AD48">
        <f t="shared" si="1"/>
        <v>17.372800268799999</v>
      </c>
      <c r="AE48">
        <v>0</v>
      </c>
      <c r="AF48" s="24"/>
      <c r="AG48">
        <f t="shared" si="2"/>
        <v>17.372800268799999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17.751512999999999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0.14911270919999997</v>
      </c>
      <c r="AD49">
        <f t="shared" si="1"/>
        <v>17.602400290799999</v>
      </c>
      <c r="AE49">
        <v>0</v>
      </c>
      <c r="AF49" s="24"/>
      <c r="AG49">
        <f t="shared" si="2"/>
        <v>17.602400290799999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18.580577000000002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0.1560768468</v>
      </c>
      <c r="AD50">
        <f t="shared" si="1"/>
        <v>18.4245001532</v>
      </c>
      <c r="AE50">
        <v>0</v>
      </c>
      <c r="AF50" s="24"/>
      <c r="AG50">
        <f t="shared" si="2"/>
        <v>18.4245001532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19.240016000000001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0.96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0.16968013440000002</v>
      </c>
      <c r="AD51">
        <f t="shared" si="1"/>
        <v>20.030335865600001</v>
      </c>
      <c r="AE51">
        <v>0</v>
      </c>
      <c r="AF51" s="24"/>
      <c r="AG51">
        <f t="shared" si="2"/>
        <v>20.030335865600001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19.240016000000001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0.16321213439999999</v>
      </c>
      <c r="AD52">
        <f t="shared" si="1"/>
        <v>19.266803865600004</v>
      </c>
      <c r="AE52">
        <v>0</v>
      </c>
      <c r="AF52" s="24"/>
      <c r="AG52">
        <f t="shared" si="2"/>
        <v>19.266803865600004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0.19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18.166195999999999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0.15259604639999999</v>
      </c>
      <c r="AD53">
        <f t="shared" si="1"/>
        <v>18.0135999536</v>
      </c>
      <c r="AE53">
        <v>0</v>
      </c>
      <c r="AF53" s="24"/>
      <c r="AG53">
        <f t="shared" si="2"/>
        <v>18.0135999536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17.655204000000001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0.1483037136</v>
      </c>
      <c r="AD54">
        <f t="shared" si="1"/>
        <v>17.506900286400001</v>
      </c>
      <c r="AE54">
        <v>0</v>
      </c>
      <c r="AF54" s="24"/>
      <c r="AG54">
        <f t="shared" si="2"/>
        <v>17.506900286400001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19.072711000000002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0.16021077240000001</v>
      </c>
      <c r="AD55">
        <f t="shared" si="1"/>
        <v>18.912500227600002</v>
      </c>
      <c r="AE55">
        <v>0</v>
      </c>
      <c r="AF55" s="24"/>
      <c r="AG55">
        <f t="shared" si="2"/>
        <v>18.912500227600002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18.043868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0.15156849119999999</v>
      </c>
      <c r="AD56">
        <f t="shared" si="1"/>
        <v>17.892299508800001</v>
      </c>
      <c r="AE56">
        <v>0</v>
      </c>
      <c r="AF56" s="24"/>
      <c r="AG56">
        <f t="shared" si="2"/>
        <v>17.892299508800001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19.240016000000001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0.1769881344</v>
      </c>
      <c r="AD57">
        <f t="shared" si="1"/>
        <v>20.893027865600004</v>
      </c>
      <c r="AE57">
        <v>0</v>
      </c>
      <c r="AF57" s="24"/>
      <c r="AG57">
        <f t="shared" si="2"/>
        <v>20.893027865600004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1.83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19.240016000000001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0.18589213439999999</v>
      </c>
      <c r="AD58">
        <f t="shared" si="1"/>
        <v>21.944123865600002</v>
      </c>
      <c r="AE58">
        <v>0</v>
      </c>
      <c r="AF58" s="24"/>
      <c r="AG58">
        <f t="shared" si="2"/>
        <v>21.944123865600002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2.89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19.240016000000001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0.18589213439999999</v>
      </c>
      <c r="AD59">
        <f t="shared" si="1"/>
        <v>21.944123865600002</v>
      </c>
      <c r="AE59">
        <v>0</v>
      </c>
      <c r="AF59" s="24"/>
      <c r="AG59">
        <f t="shared" si="2"/>
        <v>21.944123865600002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2.89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18.799818999999999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0.15791847959999999</v>
      </c>
      <c r="AD60">
        <f t="shared" si="1"/>
        <v>18.6419005204</v>
      </c>
      <c r="AE60">
        <v>0</v>
      </c>
      <c r="AF60" s="24"/>
      <c r="AG60">
        <f t="shared" si="2"/>
        <v>18.6419005204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19.240016000000001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0.1834561344</v>
      </c>
      <c r="AD61">
        <f t="shared" si="1"/>
        <v>21.656559865600002</v>
      </c>
      <c r="AE61">
        <v>0</v>
      </c>
      <c r="AF61" s="24"/>
      <c r="AG61">
        <f t="shared" si="2"/>
        <v>21.656559865600002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19.240016000000001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0.1745521344</v>
      </c>
      <c r="AD62">
        <f t="shared" si="1"/>
        <v>20.605463865600001</v>
      </c>
      <c r="AE62">
        <v>0</v>
      </c>
      <c r="AF62" s="24"/>
      <c r="AG62">
        <f t="shared" si="2"/>
        <v>20.605463865600001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1.54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19.240016000000001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0.1680841344</v>
      </c>
      <c r="AD63">
        <f t="shared" si="1"/>
        <v>19.841931865599999</v>
      </c>
      <c r="AE63">
        <v>0</v>
      </c>
      <c r="AF63" s="24"/>
      <c r="AG63">
        <f t="shared" si="2"/>
        <v>19.841931865599999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0.77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19.240016000000001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0.18505213440000001</v>
      </c>
      <c r="AD64">
        <f t="shared" si="1"/>
        <v>21.8449638656</v>
      </c>
      <c r="AE64">
        <v>0</v>
      </c>
      <c r="AF64" s="24"/>
      <c r="AG64">
        <f t="shared" si="2"/>
        <v>21.8449638656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2.79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19.240016000000001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0.2020201344</v>
      </c>
      <c r="AD65">
        <f t="shared" si="1"/>
        <v>23.847995865599998</v>
      </c>
      <c r="AE65">
        <v>0</v>
      </c>
      <c r="AF65" s="24"/>
      <c r="AG65">
        <f t="shared" si="2"/>
        <v>23.847995865599998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4.8099999999999996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19.240016000000001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0.2020201344</v>
      </c>
      <c r="AD66">
        <f t="shared" si="1"/>
        <v>23.847995865599998</v>
      </c>
      <c r="AE66">
        <v>0</v>
      </c>
      <c r="AF66" s="24"/>
      <c r="AG66">
        <f t="shared" si="2"/>
        <v>23.847995865599998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4.8099999999999996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19.240016000000001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2.69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0.1842121344</v>
      </c>
      <c r="AD67">
        <f t="shared" si="1"/>
        <v>21.745803865600003</v>
      </c>
      <c r="AE67">
        <v>0</v>
      </c>
      <c r="AF67" s="24"/>
      <c r="AG67">
        <f t="shared" si="2"/>
        <v>21.745803865600003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19.240016000000001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2.41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0.18186013439999998</v>
      </c>
      <c r="AD68">
        <f t="shared" ref="AD68:AD98" si="4">SUM(B68:AB68,AI68:AT68)-AC68</f>
        <v>21.4681558656</v>
      </c>
      <c r="AE68">
        <v>0</v>
      </c>
      <c r="AF68" s="24"/>
      <c r="AG68">
        <f t="shared" ref="AG68:AG98" si="5">SUM(AD68:AF68)</f>
        <v>21.4681558656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19.240016000000001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1.42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0.18748813439999998</v>
      </c>
      <c r="AD69">
        <f t="shared" si="4"/>
        <v>22.1325278656</v>
      </c>
      <c r="AE69">
        <v>0</v>
      </c>
      <c r="AF69" s="24"/>
      <c r="AG69">
        <f t="shared" si="5"/>
        <v>22.1325278656</v>
      </c>
      <c r="AI69" s="34">
        <f>PXIL!M69</f>
        <v>0</v>
      </c>
      <c r="AJ69" s="34">
        <f>PXIL!S69</f>
        <v>0</v>
      </c>
      <c r="AK69" s="34">
        <f>RTM_IEX!M69</f>
        <v>0.28999999999999998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1.37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19.240016000000001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1.1499999999999999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0.18060013439999997</v>
      </c>
      <c r="AD70">
        <f t="shared" si="4"/>
        <v>21.3194158656</v>
      </c>
      <c r="AE70">
        <v>0</v>
      </c>
      <c r="AF70" s="24"/>
      <c r="AG70">
        <f t="shared" si="5"/>
        <v>21.3194158656</v>
      </c>
      <c r="AI70" s="34">
        <f>PXIL!M70</f>
        <v>0</v>
      </c>
      <c r="AJ70" s="34">
        <f>PXIL!S70</f>
        <v>0</v>
      </c>
      <c r="AK70" s="34">
        <f>RTM_IEX!M70</f>
        <v>0.63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0.48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19.240016000000001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0.19496413439999999</v>
      </c>
      <c r="AD71">
        <f t="shared" si="4"/>
        <v>23.0150518656</v>
      </c>
      <c r="AE71">
        <v>0</v>
      </c>
      <c r="AF71" s="24"/>
      <c r="AG71">
        <f t="shared" si="5"/>
        <v>23.0150518656</v>
      </c>
      <c r="AI71" s="34">
        <f>PXIL!M71</f>
        <v>0</v>
      </c>
      <c r="AJ71" s="34">
        <f>PXIL!S71</f>
        <v>0</v>
      </c>
      <c r="AK71" s="34">
        <f>RTM_IEX!M71</f>
        <v>1.59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0.98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19.240016000000001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1.23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0.1869001344</v>
      </c>
      <c r="AD72">
        <f t="shared" si="4"/>
        <v>22.063115865600004</v>
      </c>
      <c r="AE72">
        <v>0</v>
      </c>
      <c r="AF72" s="24"/>
      <c r="AG72">
        <f t="shared" si="5"/>
        <v>22.063115865600004</v>
      </c>
      <c r="AI72" s="34">
        <f>PXIL!M72</f>
        <v>0</v>
      </c>
      <c r="AJ72" s="34">
        <f>PXIL!S72</f>
        <v>0</v>
      </c>
      <c r="AK72" s="34">
        <f>RTM_IEX!M72</f>
        <v>0.96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0.82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19.240016000000001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0.95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0.17564413439999998</v>
      </c>
      <c r="AD73">
        <f t="shared" si="4"/>
        <v>20.734371865600004</v>
      </c>
      <c r="AE73">
        <v>0</v>
      </c>
      <c r="AF73" s="24"/>
      <c r="AG73">
        <f t="shared" si="5"/>
        <v>20.734371865600004</v>
      </c>
      <c r="AI73" s="34">
        <f>PXIL!M73</f>
        <v>0</v>
      </c>
      <c r="AJ73" s="34">
        <f>PXIL!S73</f>
        <v>0</v>
      </c>
      <c r="AK73" s="34">
        <f>RTM_IEX!M73</f>
        <v>0.44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0.28000000000000003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19.240016000000001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0.76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0.17220013440000001</v>
      </c>
      <c r="AD74">
        <f t="shared" si="4"/>
        <v>20.327815865600002</v>
      </c>
      <c r="AE74">
        <v>0</v>
      </c>
      <c r="AF74" s="24"/>
      <c r="AG74">
        <f t="shared" si="5"/>
        <v>20.327815865600002</v>
      </c>
      <c r="AI74" s="34">
        <f>PXIL!M74</f>
        <v>0</v>
      </c>
      <c r="AJ74" s="34">
        <f>PXIL!S74</f>
        <v>0</v>
      </c>
      <c r="AK74" s="34">
        <f>RTM_IEX!M74</f>
        <v>0.32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19.240016000000001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1.32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0.17908813439999999</v>
      </c>
      <c r="AD75">
        <f t="shared" si="4"/>
        <v>21.140927865600002</v>
      </c>
      <c r="AE75">
        <v>0</v>
      </c>
      <c r="AF75" s="24"/>
      <c r="AG75">
        <f t="shared" si="5"/>
        <v>21.140927865600002</v>
      </c>
      <c r="AI75" s="34">
        <f>PXIL!M75</f>
        <v>0</v>
      </c>
      <c r="AJ75" s="34">
        <f>PXIL!S75</f>
        <v>0</v>
      </c>
      <c r="AK75" s="34">
        <f>RTM_IEX!M75</f>
        <v>0.53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0.23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19.240016000000001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0.39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0.16699213439999999</v>
      </c>
      <c r="AD76">
        <f t="shared" si="4"/>
        <v>19.7130238656</v>
      </c>
      <c r="AE76">
        <v>0</v>
      </c>
      <c r="AF76" s="24"/>
      <c r="AG76">
        <f t="shared" si="5"/>
        <v>19.7130238656</v>
      </c>
      <c r="AI76" s="34">
        <f>PXIL!M76</f>
        <v>0</v>
      </c>
      <c r="AJ76" s="34">
        <f>PXIL!S76</f>
        <v>0</v>
      </c>
      <c r="AK76" s="34">
        <f>RTM_IEX!M76</f>
        <v>0.16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0.09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19.240016000000001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0.16984813439999999</v>
      </c>
      <c r="AD77">
        <f t="shared" si="4"/>
        <v>20.050167865600002</v>
      </c>
      <c r="AE77">
        <v>0</v>
      </c>
      <c r="AF77" s="24"/>
      <c r="AG77">
        <f t="shared" si="5"/>
        <v>20.050167865600002</v>
      </c>
      <c r="AI77" s="34">
        <f>PXIL!M77</f>
        <v>0</v>
      </c>
      <c r="AJ77" s="34">
        <f>PXIL!S77</f>
        <v>0</v>
      </c>
      <c r="AK77" s="34">
        <f>RTM_IEX!M77</f>
        <v>0.22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19.240016000000001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1.1200000000000001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0.17556013440000001</v>
      </c>
      <c r="AD78">
        <f t="shared" si="4"/>
        <v>20.7244558656</v>
      </c>
      <c r="AE78">
        <v>0</v>
      </c>
      <c r="AF78" s="24"/>
      <c r="AG78">
        <f t="shared" si="5"/>
        <v>20.7244558656</v>
      </c>
      <c r="AI78" s="34">
        <f>PXIL!M78</f>
        <v>0</v>
      </c>
      <c r="AJ78" s="34">
        <f>PXIL!S78</f>
        <v>0</v>
      </c>
      <c r="AK78" s="34">
        <f>RTM_IEX!M78</f>
        <v>0.34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19.240016000000001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0.68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0.16959613439999999</v>
      </c>
      <c r="AD79">
        <f t="shared" si="4"/>
        <v>20.020419865600001</v>
      </c>
      <c r="AE79">
        <v>0</v>
      </c>
      <c r="AF79" s="24"/>
      <c r="AG79">
        <f t="shared" si="5"/>
        <v>20.020419865600001</v>
      </c>
      <c r="AI79" s="34">
        <f>PXIL!M79</f>
        <v>0</v>
      </c>
      <c r="AJ79" s="34">
        <f>PXIL!S79</f>
        <v>0</v>
      </c>
      <c r="AK79" s="34">
        <f>RTM_IEX!M79</f>
        <v>0.15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0.12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19.240016000000001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0.53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0.1678321344</v>
      </c>
      <c r="AD80">
        <f t="shared" si="4"/>
        <v>19.812183865599998</v>
      </c>
      <c r="AE80">
        <v>0</v>
      </c>
      <c r="AF80" s="24"/>
      <c r="AG80">
        <f t="shared" si="5"/>
        <v>19.812183865599998</v>
      </c>
      <c r="AI80" s="34">
        <f>PXIL!M80</f>
        <v>0</v>
      </c>
      <c r="AJ80" s="34">
        <f>PXIL!S80</f>
        <v>0</v>
      </c>
      <c r="AK80" s="34">
        <f>RTM_IEX!M80</f>
        <v>0.13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0.08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19.240016000000001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1.58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0.17967613439999999</v>
      </c>
      <c r="AD81">
        <f t="shared" si="4"/>
        <v>21.210339865600002</v>
      </c>
      <c r="AE81">
        <v>0</v>
      </c>
      <c r="AF81" s="24"/>
      <c r="AG81">
        <f t="shared" si="5"/>
        <v>21.210339865600002</v>
      </c>
      <c r="AI81" s="34">
        <f>PXIL!M81</f>
        <v>0</v>
      </c>
      <c r="AJ81" s="34">
        <f>PXIL!S81</f>
        <v>0</v>
      </c>
      <c r="AK81" s="34">
        <f>RTM_IEX!M81</f>
        <v>0.35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0.22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19.240016000000001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0.18152413439999998</v>
      </c>
      <c r="AD82">
        <f t="shared" si="4"/>
        <v>21.428491865600002</v>
      </c>
      <c r="AE82">
        <v>0</v>
      </c>
      <c r="AF82" s="24"/>
      <c r="AG82">
        <f t="shared" si="5"/>
        <v>21.428491865600002</v>
      </c>
      <c r="AI82" s="34">
        <f>PXIL!M82</f>
        <v>0</v>
      </c>
      <c r="AJ82" s="34">
        <f>PXIL!S82</f>
        <v>0</v>
      </c>
      <c r="AK82" s="34">
        <f>RTM_IEX!M82</f>
        <v>0.34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0.23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19.240016000000001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2.52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0.18597613439999999</v>
      </c>
      <c r="AD83">
        <f t="shared" si="4"/>
        <v>21.954039865599999</v>
      </c>
      <c r="AE83">
        <v>0</v>
      </c>
      <c r="AF83" s="24"/>
      <c r="AG83">
        <f t="shared" si="5"/>
        <v>21.954039865599999</v>
      </c>
      <c r="AI83" s="34">
        <f>PXIL!M83</f>
        <v>0</v>
      </c>
      <c r="AJ83" s="34">
        <f>PXIL!S83</f>
        <v>0</v>
      </c>
      <c r="AK83" s="34">
        <f>RTM_IEX!M83</f>
        <v>0.38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19.240016000000001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3.46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0.19404013440000001</v>
      </c>
      <c r="AD84">
        <f t="shared" si="4"/>
        <v>22.905975865599999</v>
      </c>
      <c r="AE84">
        <v>0</v>
      </c>
      <c r="AF84" s="24"/>
      <c r="AG84">
        <f t="shared" si="5"/>
        <v>22.905975865599999</v>
      </c>
      <c r="AI84" s="34">
        <f>PXIL!M84</f>
        <v>0</v>
      </c>
      <c r="AJ84" s="34">
        <f>PXIL!S84</f>
        <v>0</v>
      </c>
      <c r="AK84" s="34">
        <f>RTM_IEX!M84</f>
        <v>0.4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19.240016000000001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4.28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0.20227213440000003</v>
      </c>
      <c r="AD85">
        <f t="shared" si="4"/>
        <v>23.877743865599999</v>
      </c>
      <c r="AE85">
        <v>0</v>
      </c>
      <c r="AF85" s="24"/>
      <c r="AG85">
        <f t="shared" si="5"/>
        <v>23.877743865599999</v>
      </c>
      <c r="AI85" s="34">
        <f>PXIL!M85</f>
        <v>0</v>
      </c>
      <c r="AJ85" s="34">
        <f>PXIL!S85</f>
        <v>0</v>
      </c>
      <c r="AK85" s="34">
        <f>RTM_IEX!M85</f>
        <v>0.56000000000000005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19.240016000000001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4.53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0.2021041344</v>
      </c>
      <c r="AD86">
        <f t="shared" si="4"/>
        <v>23.857911865600002</v>
      </c>
      <c r="AE86">
        <v>0</v>
      </c>
      <c r="AF86" s="24"/>
      <c r="AG86">
        <f t="shared" si="5"/>
        <v>23.857911865600002</v>
      </c>
      <c r="AI86" s="34">
        <f>PXIL!M86</f>
        <v>0</v>
      </c>
      <c r="AJ86" s="34">
        <f>PXIL!S86</f>
        <v>0</v>
      </c>
      <c r="AK86" s="34">
        <f>RTM_IEX!M86</f>
        <v>0.28999999999999998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19.240016000000001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4.8099999999999996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0.2020201344</v>
      </c>
      <c r="AD87">
        <f t="shared" si="4"/>
        <v>23.847995865599998</v>
      </c>
      <c r="AE87">
        <v>0</v>
      </c>
      <c r="AF87" s="24"/>
      <c r="AG87">
        <f t="shared" si="5"/>
        <v>23.847995865599998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19.240016000000001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0.2020201344</v>
      </c>
      <c r="AD88">
        <f t="shared" si="4"/>
        <v>23.847995865599998</v>
      </c>
      <c r="AE88">
        <v>0</v>
      </c>
      <c r="AF88" s="24"/>
      <c r="AG88">
        <f t="shared" si="5"/>
        <v>23.847995865599998</v>
      </c>
      <c r="AI88" s="34">
        <f>PXIL!M88</f>
        <v>0</v>
      </c>
      <c r="AJ88" s="34">
        <f>PXIL!S88</f>
        <v>0</v>
      </c>
      <c r="AK88" s="34">
        <f>RTM_IEX!M88</f>
        <v>4.8099999999999996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19.240016000000001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2.31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0.18102013439999998</v>
      </c>
      <c r="AD89">
        <f t="shared" si="4"/>
        <v>21.368995865599999</v>
      </c>
      <c r="AE89">
        <v>0</v>
      </c>
      <c r="AF89" s="24"/>
      <c r="AG89">
        <f t="shared" si="5"/>
        <v>21.368995865599999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19.240016000000001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1.64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0.17539213440000001</v>
      </c>
      <c r="AD90">
        <f t="shared" si="4"/>
        <v>20.704623865600002</v>
      </c>
      <c r="AE90">
        <v>0</v>
      </c>
      <c r="AF90" s="24"/>
      <c r="AG90">
        <f t="shared" si="5"/>
        <v>20.704623865600002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19.240016000000001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3.27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0.18908413439999999</v>
      </c>
      <c r="AD91">
        <f t="shared" si="4"/>
        <v>22.320931865599999</v>
      </c>
      <c r="AE91">
        <v>0</v>
      </c>
      <c r="AF91" s="24"/>
      <c r="AG91">
        <f t="shared" si="5"/>
        <v>22.320931865599999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19.240016000000001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4.8099999999999996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0.2020201344</v>
      </c>
      <c r="AD92">
        <f t="shared" si="4"/>
        <v>23.847995865599998</v>
      </c>
      <c r="AE92">
        <v>0</v>
      </c>
      <c r="AF92" s="24"/>
      <c r="AG92">
        <f t="shared" si="5"/>
        <v>23.847995865599998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19.240016000000001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0.28999999999999998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0.16405213439999999</v>
      </c>
      <c r="AD93">
        <f t="shared" si="4"/>
        <v>19.365963865600001</v>
      </c>
      <c r="AE93">
        <v>0</v>
      </c>
      <c r="AF93" s="24"/>
      <c r="AG93">
        <f t="shared" si="5"/>
        <v>19.365963865600001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19.240016000000001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0.16245613440000001</v>
      </c>
      <c r="AD94">
        <f t="shared" si="4"/>
        <v>19.177559865600003</v>
      </c>
      <c r="AE94">
        <v>0</v>
      </c>
      <c r="AF94" s="24"/>
      <c r="AG94">
        <f t="shared" si="5"/>
        <v>19.177559865600003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19.240016000000001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1.44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0.17497213440000001</v>
      </c>
      <c r="AD95">
        <f t="shared" si="4"/>
        <v>20.655043865600003</v>
      </c>
      <c r="AE95">
        <v>0</v>
      </c>
      <c r="AF95" s="24"/>
      <c r="AG95">
        <f t="shared" si="5"/>
        <v>20.655043865600003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0.05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19.240016000000001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0.1838761344</v>
      </c>
      <c r="AD96">
        <f t="shared" si="4"/>
        <v>21.706139865600004</v>
      </c>
      <c r="AE96">
        <v>0</v>
      </c>
      <c r="AF96" s="24"/>
      <c r="AG96">
        <f t="shared" si="5"/>
        <v>21.706139865600004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0.05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19.240016000000001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1.35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0.17295613440000002</v>
      </c>
      <c r="AD97">
        <f t="shared" si="4"/>
        <v>20.417059865600002</v>
      </c>
      <c r="AE97">
        <v>0</v>
      </c>
      <c r="AF97" s="24"/>
      <c r="AG97">
        <f t="shared" si="5"/>
        <v>20.417059865600002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18.253530000000001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0.15332965200000001</v>
      </c>
      <c r="AD98">
        <f t="shared" si="4"/>
        <v>18.100200348000001</v>
      </c>
      <c r="AE98">
        <v>0</v>
      </c>
      <c r="AF98" s="24"/>
      <c r="AG98">
        <f t="shared" si="5"/>
        <v>18.100200348000001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0.43976610774999958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1.8502500000000002E-2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3.947778305099999E-3</v>
      </c>
      <c r="AD99">
        <f t="shared" si="6"/>
        <v>0.46602582944490012</v>
      </c>
      <c r="AE99">
        <f t="shared" ref="AE99:AT99" si="8">SUM(AE3:AE98)/4000</f>
        <v>0</v>
      </c>
      <c r="AG99">
        <f t="shared" si="8"/>
        <v>0.46602582944490012</v>
      </c>
      <c r="AI99">
        <f t="shared" si="8"/>
        <v>0</v>
      </c>
      <c r="AJ99">
        <f t="shared" si="8"/>
        <v>0</v>
      </c>
      <c r="AK99">
        <f t="shared" si="8"/>
        <v>3.7274999999999999E-3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7.9775000000000002E-3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'[1]31'!B5</f>
        <v>270</v>
      </c>
      <c r="C3" s="16">
        <f>'[1]31'!C5</f>
        <v>0</v>
      </c>
      <c r="D3" s="16">
        <f>'[1]31'!D5</f>
        <v>65</v>
      </c>
      <c r="E3" s="16">
        <f>'[1]31'!E5</f>
        <v>0</v>
      </c>
      <c r="F3" s="15">
        <f>SUM(B3:E3)</f>
        <v>335</v>
      </c>
      <c r="G3" s="15">
        <f>'[1]31'!H5</f>
        <v>270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270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'[1]31'!B6</f>
        <v>270</v>
      </c>
      <c r="C4" s="16">
        <f>'[1]31'!C6</f>
        <v>0</v>
      </c>
      <c r="D4" s="16">
        <f>'[1]31'!D6</f>
        <v>65</v>
      </c>
      <c r="E4" s="16">
        <f>'[1]31'!E6</f>
        <v>0</v>
      </c>
      <c r="F4" s="15">
        <f>SUM(B4:E4)</f>
        <v>335</v>
      </c>
      <c r="G4" s="15">
        <f>'[1]31'!H6</f>
        <v>270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270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'[1]31'!B7</f>
        <v>270</v>
      </c>
      <c r="C5" s="16">
        <f>'[1]31'!C7</f>
        <v>0</v>
      </c>
      <c r="D5" s="16">
        <f>'[1]31'!D7</f>
        <v>65</v>
      </c>
      <c r="E5" s="16">
        <f>'[1]31'!E7</f>
        <v>0</v>
      </c>
      <c r="F5" s="15">
        <f t="shared" ref="F5:F68" si="6">SUM(B5:E5)</f>
        <v>335</v>
      </c>
      <c r="G5" s="15">
        <f>'[1]31'!H7</f>
        <v>270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270</v>
      </c>
      <c r="L5" s="18">
        <f>frq!C5</f>
        <v>1</v>
      </c>
      <c r="M5" s="16">
        <f t="shared" si="0"/>
        <v>270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270</v>
      </c>
      <c r="R5" s="125"/>
    </row>
    <row r="6" spans="1:18">
      <c r="A6" s="8" t="s">
        <v>48</v>
      </c>
      <c r="B6" s="15">
        <f>'[1]31'!B8</f>
        <v>270</v>
      </c>
      <c r="C6" s="16">
        <f>'[1]31'!C8</f>
        <v>0</v>
      </c>
      <c r="D6" s="16">
        <f>'[1]31'!D8</f>
        <v>65</v>
      </c>
      <c r="E6" s="16">
        <f>'[1]31'!E8</f>
        <v>0</v>
      </c>
      <c r="F6" s="15">
        <f t="shared" si="6"/>
        <v>335</v>
      </c>
      <c r="G6" s="15">
        <f>'[1]31'!H8</f>
        <v>270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270</v>
      </c>
      <c r="L6" s="18">
        <f>frq!C6</f>
        <v>1</v>
      </c>
      <c r="M6" s="16">
        <f t="shared" si="0"/>
        <v>270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'[1]31'!B9</f>
        <v>270</v>
      </c>
      <c r="C7" s="16">
        <f>'[1]31'!C9</f>
        <v>0</v>
      </c>
      <c r="D7" s="16">
        <f>'[1]31'!D9</f>
        <v>65</v>
      </c>
      <c r="E7" s="16">
        <f>'[1]31'!E9</f>
        <v>0</v>
      </c>
      <c r="F7" s="15">
        <f t="shared" si="6"/>
        <v>335</v>
      </c>
      <c r="G7" s="15">
        <f>'[1]31'!H9</f>
        <v>270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270</v>
      </c>
      <c r="L7" s="18">
        <f>frq!C7</f>
        <v>1</v>
      </c>
      <c r="M7" s="16">
        <f t="shared" si="0"/>
        <v>270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'[1]31'!B10</f>
        <v>270</v>
      </c>
      <c r="C8" s="16">
        <f>'[1]31'!C10</f>
        <v>0</v>
      </c>
      <c r="D8" s="16">
        <f>'[1]31'!D10</f>
        <v>65</v>
      </c>
      <c r="E8" s="16">
        <f>'[1]31'!E10</f>
        <v>0</v>
      </c>
      <c r="F8" s="15">
        <f t="shared" si="6"/>
        <v>335</v>
      </c>
      <c r="G8" s="15">
        <f>'[1]31'!H10</f>
        <v>270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270</v>
      </c>
      <c r="L8" s="18">
        <f>frq!C8</f>
        <v>1</v>
      </c>
      <c r="M8" s="16">
        <f t="shared" si="0"/>
        <v>270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'[1]31'!B11</f>
        <v>270</v>
      </c>
      <c r="C9" s="16">
        <f>'[1]31'!C11</f>
        <v>0</v>
      </c>
      <c r="D9" s="16">
        <f>'[1]31'!D11</f>
        <v>65</v>
      </c>
      <c r="E9" s="16">
        <f>'[1]31'!E11</f>
        <v>0</v>
      </c>
      <c r="F9" s="15">
        <f t="shared" si="6"/>
        <v>335</v>
      </c>
      <c r="G9" s="15">
        <f>'[1]31'!H11</f>
        <v>270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270</v>
      </c>
      <c r="L9" s="18">
        <f>frq!C9</f>
        <v>1</v>
      </c>
      <c r="M9" s="16">
        <f t="shared" si="0"/>
        <v>270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'[1]31'!B12</f>
        <v>270</v>
      </c>
      <c r="C10" s="16">
        <f>'[1]31'!C12</f>
        <v>0</v>
      </c>
      <c r="D10" s="16">
        <f>'[1]31'!D12</f>
        <v>65</v>
      </c>
      <c r="E10" s="16">
        <f>'[1]31'!E12</f>
        <v>0</v>
      </c>
      <c r="F10" s="15">
        <f t="shared" si="6"/>
        <v>335</v>
      </c>
      <c r="G10" s="15">
        <f>'[1]31'!H12</f>
        <v>270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270</v>
      </c>
      <c r="L10" s="18">
        <f>frq!C10</f>
        <v>1</v>
      </c>
      <c r="M10" s="16">
        <f t="shared" si="0"/>
        <v>270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'[1]31'!B13</f>
        <v>270</v>
      </c>
      <c r="C11" s="16">
        <f>'[1]31'!C13</f>
        <v>0</v>
      </c>
      <c r="D11" s="16">
        <f>'[1]31'!D13</f>
        <v>65</v>
      </c>
      <c r="E11" s="16">
        <f>'[1]31'!E13</f>
        <v>0</v>
      </c>
      <c r="F11" s="15">
        <f t="shared" si="6"/>
        <v>335</v>
      </c>
      <c r="G11" s="15">
        <f>'[1]31'!H13</f>
        <v>270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270</v>
      </c>
      <c r="L11" s="18">
        <f>frq!C11</f>
        <v>1</v>
      </c>
      <c r="M11" s="16">
        <f t="shared" si="0"/>
        <v>270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'[1]31'!B14</f>
        <v>270</v>
      </c>
      <c r="C12" s="16">
        <f>'[1]31'!C14</f>
        <v>0</v>
      </c>
      <c r="D12" s="16">
        <f>'[1]31'!D14</f>
        <v>65</v>
      </c>
      <c r="E12" s="16">
        <f>'[1]31'!E14</f>
        <v>0</v>
      </c>
      <c r="F12" s="15">
        <f t="shared" si="6"/>
        <v>335</v>
      </c>
      <c r="G12" s="15">
        <f>'[1]31'!H14</f>
        <v>270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270</v>
      </c>
      <c r="L12" s="18">
        <f>frq!C12</f>
        <v>1</v>
      </c>
      <c r="M12" s="16">
        <f t="shared" si="0"/>
        <v>270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'[1]31'!B15</f>
        <v>270</v>
      </c>
      <c r="C13" s="16">
        <f>'[1]31'!C15</f>
        <v>0</v>
      </c>
      <c r="D13" s="16">
        <f>'[1]31'!D15</f>
        <v>65</v>
      </c>
      <c r="E13" s="16">
        <f>'[1]31'!E15</f>
        <v>0</v>
      </c>
      <c r="F13" s="15">
        <f t="shared" si="6"/>
        <v>335</v>
      </c>
      <c r="G13" s="15">
        <f>'[1]31'!H15</f>
        <v>270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270</v>
      </c>
      <c r="L13" s="18">
        <f>frq!C13</f>
        <v>1</v>
      </c>
      <c r="M13" s="16">
        <f t="shared" si="0"/>
        <v>270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'[1]31'!B16</f>
        <v>270</v>
      </c>
      <c r="C14" s="16">
        <f>'[1]31'!C16</f>
        <v>0</v>
      </c>
      <c r="D14" s="16">
        <f>'[1]31'!D16</f>
        <v>65</v>
      </c>
      <c r="E14" s="16">
        <f>'[1]31'!E16</f>
        <v>0</v>
      </c>
      <c r="F14" s="15">
        <f t="shared" si="6"/>
        <v>335</v>
      </c>
      <c r="G14" s="15">
        <f>'[1]31'!H16</f>
        <v>270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270</v>
      </c>
      <c r="L14" s="18">
        <f>frq!C14</f>
        <v>1</v>
      </c>
      <c r="M14" s="16">
        <f t="shared" si="0"/>
        <v>270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'[1]31'!B17</f>
        <v>270</v>
      </c>
      <c r="C15" s="16">
        <f>'[1]31'!C17</f>
        <v>0</v>
      </c>
      <c r="D15" s="16">
        <f>'[1]31'!D17</f>
        <v>65</v>
      </c>
      <c r="E15" s="16">
        <f>'[1]31'!E17</f>
        <v>0</v>
      </c>
      <c r="F15" s="15">
        <f t="shared" si="6"/>
        <v>335</v>
      </c>
      <c r="G15" s="15">
        <f>'[1]31'!H17</f>
        <v>270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270</v>
      </c>
      <c r="L15" s="18">
        <f>frq!C15</f>
        <v>1</v>
      </c>
      <c r="M15" s="16">
        <f t="shared" si="0"/>
        <v>270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'[1]31'!B18</f>
        <v>270</v>
      </c>
      <c r="C16" s="16">
        <f>'[1]31'!C18</f>
        <v>0</v>
      </c>
      <c r="D16" s="16">
        <f>'[1]31'!D18</f>
        <v>65</v>
      </c>
      <c r="E16" s="16">
        <f>'[1]31'!E18</f>
        <v>0</v>
      </c>
      <c r="F16" s="15">
        <f t="shared" si="6"/>
        <v>335</v>
      </c>
      <c r="G16" s="15">
        <f>'[1]31'!H18</f>
        <v>270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270</v>
      </c>
      <c r="L16" s="18">
        <f>frq!C16</f>
        <v>1</v>
      </c>
      <c r="M16" s="16">
        <f t="shared" si="0"/>
        <v>270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'[1]31'!B19</f>
        <v>270</v>
      </c>
      <c r="C17" s="16">
        <f>'[1]31'!C19</f>
        <v>0</v>
      </c>
      <c r="D17" s="16">
        <f>'[1]31'!D19</f>
        <v>65</v>
      </c>
      <c r="E17" s="16">
        <f>'[1]31'!E19</f>
        <v>0</v>
      </c>
      <c r="F17" s="15">
        <f t="shared" si="6"/>
        <v>335</v>
      </c>
      <c r="G17" s="15">
        <f>'[1]31'!H19</f>
        <v>270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270</v>
      </c>
      <c r="L17" s="18">
        <f>frq!C17</f>
        <v>1</v>
      </c>
      <c r="M17" s="16">
        <f t="shared" si="0"/>
        <v>270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'[1]31'!B20</f>
        <v>270</v>
      </c>
      <c r="C18" s="16">
        <f>'[1]31'!C20</f>
        <v>0</v>
      </c>
      <c r="D18" s="16">
        <f>'[1]31'!D20</f>
        <v>65</v>
      </c>
      <c r="E18" s="16">
        <f>'[1]31'!E20</f>
        <v>0</v>
      </c>
      <c r="F18" s="15">
        <f t="shared" si="6"/>
        <v>335</v>
      </c>
      <c r="G18" s="15">
        <f>'[1]31'!H20</f>
        <v>270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270</v>
      </c>
      <c r="L18" s="18">
        <f>frq!C18</f>
        <v>1</v>
      </c>
      <c r="M18" s="16">
        <f t="shared" si="0"/>
        <v>270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'[1]31'!B21</f>
        <v>270</v>
      </c>
      <c r="C19" s="16">
        <f>'[1]31'!C21</f>
        <v>0</v>
      </c>
      <c r="D19" s="16">
        <f>'[1]31'!D21</f>
        <v>65</v>
      </c>
      <c r="E19" s="16">
        <f>'[1]31'!E21</f>
        <v>0</v>
      </c>
      <c r="F19" s="15">
        <f t="shared" si="6"/>
        <v>335</v>
      </c>
      <c r="G19" s="15">
        <f>'[1]31'!H21</f>
        <v>270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270</v>
      </c>
      <c r="L19" s="18">
        <f>frq!C19</f>
        <v>1</v>
      </c>
      <c r="M19" s="16">
        <f t="shared" si="0"/>
        <v>270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'[1]31'!B22</f>
        <v>270</v>
      </c>
      <c r="C20" s="16">
        <f>'[1]31'!C22</f>
        <v>0</v>
      </c>
      <c r="D20" s="16">
        <f>'[1]31'!D22</f>
        <v>65</v>
      </c>
      <c r="E20" s="16">
        <f>'[1]31'!E22</f>
        <v>0</v>
      </c>
      <c r="F20" s="15">
        <f t="shared" si="6"/>
        <v>335</v>
      </c>
      <c r="G20" s="15">
        <f>'[1]31'!H22</f>
        <v>270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270</v>
      </c>
      <c r="L20" s="18">
        <f>frq!C20</f>
        <v>1</v>
      </c>
      <c r="M20" s="16">
        <f t="shared" si="0"/>
        <v>270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'[1]31'!B23</f>
        <v>270</v>
      </c>
      <c r="C21" s="16">
        <f>'[1]31'!C23</f>
        <v>0</v>
      </c>
      <c r="D21" s="16">
        <f>'[1]31'!D23</f>
        <v>65</v>
      </c>
      <c r="E21" s="16">
        <f>'[1]31'!E23</f>
        <v>0</v>
      </c>
      <c r="F21" s="15">
        <f t="shared" si="6"/>
        <v>335</v>
      </c>
      <c r="G21" s="15">
        <f>'[1]31'!H23</f>
        <v>270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270</v>
      </c>
      <c r="L21" s="18">
        <f>frq!C21</f>
        <v>1</v>
      </c>
      <c r="M21" s="16">
        <f t="shared" si="0"/>
        <v>270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'[1]31'!B24</f>
        <v>270</v>
      </c>
      <c r="C22" s="16">
        <f>'[1]31'!C24</f>
        <v>0</v>
      </c>
      <c r="D22" s="16">
        <f>'[1]31'!D24</f>
        <v>65</v>
      </c>
      <c r="E22" s="16">
        <f>'[1]31'!E24</f>
        <v>0</v>
      </c>
      <c r="F22" s="15">
        <f t="shared" si="6"/>
        <v>335</v>
      </c>
      <c r="G22" s="15">
        <f>'[1]31'!H24</f>
        <v>270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270</v>
      </c>
      <c r="L22" s="18">
        <f>frq!C22</f>
        <v>1</v>
      </c>
      <c r="M22" s="16">
        <f t="shared" si="0"/>
        <v>270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'[1]31'!B25</f>
        <v>270</v>
      </c>
      <c r="C23" s="16">
        <f>'[1]31'!C25</f>
        <v>0</v>
      </c>
      <c r="D23" s="16">
        <f>'[1]31'!D25</f>
        <v>65</v>
      </c>
      <c r="E23" s="16">
        <f>'[1]31'!E25</f>
        <v>0</v>
      </c>
      <c r="F23" s="15">
        <f t="shared" si="6"/>
        <v>335</v>
      </c>
      <c r="G23" s="15">
        <f>'[1]31'!H25</f>
        <v>270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270</v>
      </c>
      <c r="L23" s="18">
        <f>frq!C23</f>
        <v>1</v>
      </c>
      <c r="M23" s="16">
        <f t="shared" si="0"/>
        <v>270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'[1]31'!B26</f>
        <v>270</v>
      </c>
      <c r="C24" s="16">
        <f>'[1]31'!C26</f>
        <v>0</v>
      </c>
      <c r="D24" s="16">
        <f>'[1]31'!D26</f>
        <v>65</v>
      </c>
      <c r="E24" s="16">
        <f>'[1]31'!E26</f>
        <v>0</v>
      </c>
      <c r="F24" s="15">
        <f t="shared" si="6"/>
        <v>335</v>
      </c>
      <c r="G24" s="15">
        <f>'[1]31'!H26</f>
        <v>270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270</v>
      </c>
      <c r="L24" s="18">
        <f>frq!C24</f>
        <v>1</v>
      </c>
      <c r="M24" s="16">
        <f t="shared" si="0"/>
        <v>270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'[1]31'!B27</f>
        <v>270</v>
      </c>
      <c r="C25" s="16">
        <f>'[1]31'!C27</f>
        <v>0</v>
      </c>
      <c r="D25" s="16">
        <f>'[1]31'!D27</f>
        <v>65</v>
      </c>
      <c r="E25" s="16">
        <f>'[1]31'!E27</f>
        <v>0</v>
      </c>
      <c r="F25" s="15">
        <f t="shared" si="6"/>
        <v>335</v>
      </c>
      <c r="G25" s="15">
        <f>'[1]31'!H27</f>
        <v>270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270</v>
      </c>
      <c r="L25" s="18">
        <f>frq!C25</f>
        <v>1</v>
      </c>
      <c r="M25" s="16">
        <f t="shared" si="0"/>
        <v>270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'[1]31'!B28</f>
        <v>270</v>
      </c>
      <c r="C26" s="16">
        <f>'[1]31'!C28</f>
        <v>0</v>
      </c>
      <c r="D26" s="16">
        <f>'[1]31'!D28</f>
        <v>65</v>
      </c>
      <c r="E26" s="16">
        <f>'[1]31'!E28</f>
        <v>0</v>
      </c>
      <c r="F26" s="15">
        <f t="shared" si="6"/>
        <v>335</v>
      </c>
      <c r="G26" s="15">
        <f>'[1]31'!H28</f>
        <v>270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270</v>
      </c>
      <c r="L26" s="18">
        <f>frq!C26</f>
        <v>1</v>
      </c>
      <c r="M26" s="16">
        <f t="shared" si="0"/>
        <v>270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'[1]31'!B29</f>
        <v>270</v>
      </c>
      <c r="C27" s="16">
        <f>'[1]31'!C29</f>
        <v>0</v>
      </c>
      <c r="D27" s="16">
        <f>'[1]31'!D29</f>
        <v>65</v>
      </c>
      <c r="E27" s="16">
        <f>'[1]31'!E29</f>
        <v>0</v>
      </c>
      <c r="F27" s="15">
        <f t="shared" si="6"/>
        <v>335</v>
      </c>
      <c r="G27" s="15">
        <f>'[1]31'!H29</f>
        <v>270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270</v>
      </c>
      <c r="L27" s="18">
        <f>frq!C27</f>
        <v>1</v>
      </c>
      <c r="M27" s="16">
        <f t="shared" si="0"/>
        <v>270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'[1]31'!B30</f>
        <v>270</v>
      </c>
      <c r="C28" s="16">
        <f>'[1]31'!C30</f>
        <v>0</v>
      </c>
      <c r="D28" s="16">
        <f>'[1]31'!D30</f>
        <v>65</v>
      </c>
      <c r="E28" s="16">
        <f>'[1]31'!E30</f>
        <v>0</v>
      </c>
      <c r="F28" s="15">
        <f t="shared" si="6"/>
        <v>335</v>
      </c>
      <c r="G28" s="15">
        <f>'[1]31'!H30</f>
        <v>270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270</v>
      </c>
      <c r="L28" s="18">
        <f>frq!C28</f>
        <v>1</v>
      </c>
      <c r="M28" s="16">
        <f t="shared" si="0"/>
        <v>270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'[1]31'!B31</f>
        <v>270</v>
      </c>
      <c r="C29" s="16">
        <f>'[1]31'!C31</f>
        <v>0</v>
      </c>
      <c r="D29" s="16">
        <f>'[1]31'!D31</f>
        <v>65</v>
      </c>
      <c r="E29" s="16">
        <f>'[1]31'!E31</f>
        <v>0</v>
      </c>
      <c r="F29" s="15">
        <f t="shared" si="6"/>
        <v>335</v>
      </c>
      <c r="G29" s="15">
        <f>'[1]31'!H31</f>
        <v>270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270</v>
      </c>
      <c r="L29" s="18">
        <f>frq!C29</f>
        <v>1</v>
      </c>
      <c r="M29" s="16">
        <f t="shared" si="0"/>
        <v>270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'[1]31'!B32</f>
        <v>270</v>
      </c>
      <c r="C30" s="16">
        <f>'[1]31'!C32</f>
        <v>0</v>
      </c>
      <c r="D30" s="16">
        <f>'[1]31'!D32</f>
        <v>65</v>
      </c>
      <c r="E30" s="16">
        <f>'[1]31'!E32</f>
        <v>0</v>
      </c>
      <c r="F30" s="15">
        <f t="shared" si="6"/>
        <v>335</v>
      </c>
      <c r="G30" s="15">
        <f>'[1]31'!H32</f>
        <v>270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270</v>
      </c>
      <c r="L30" s="18">
        <f>frq!C30</f>
        <v>1</v>
      </c>
      <c r="M30" s="16">
        <f t="shared" si="0"/>
        <v>270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'[1]31'!B33</f>
        <v>270</v>
      </c>
      <c r="C31" s="16">
        <f>'[1]31'!C33</f>
        <v>0</v>
      </c>
      <c r="D31" s="16">
        <f>'[1]31'!D33</f>
        <v>65</v>
      </c>
      <c r="E31" s="16">
        <f>'[1]31'!E33</f>
        <v>0</v>
      </c>
      <c r="F31" s="15">
        <f t="shared" si="6"/>
        <v>335</v>
      </c>
      <c r="G31" s="15">
        <f>'[1]31'!H33</f>
        <v>270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270</v>
      </c>
      <c r="L31" s="18">
        <f>frq!C31</f>
        <v>1</v>
      </c>
      <c r="M31" s="16">
        <f t="shared" si="0"/>
        <v>270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'[1]31'!B34</f>
        <v>260</v>
      </c>
      <c r="C32" s="16">
        <f>'[1]31'!C34</f>
        <v>0</v>
      </c>
      <c r="D32" s="16">
        <f>'[1]31'!D34</f>
        <v>65</v>
      </c>
      <c r="E32" s="16">
        <f>'[1]31'!E34</f>
        <v>0</v>
      </c>
      <c r="F32" s="15">
        <f t="shared" si="6"/>
        <v>325</v>
      </c>
      <c r="G32" s="15">
        <f>'[1]31'!H34</f>
        <v>260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260</v>
      </c>
      <c r="L32" s="18">
        <f>frq!C32</f>
        <v>1</v>
      </c>
      <c r="M32" s="16">
        <f t="shared" si="0"/>
        <v>260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260</v>
      </c>
    </row>
    <row r="33" spans="1:17">
      <c r="A33" s="8" t="s">
        <v>75</v>
      </c>
      <c r="B33" s="15">
        <f>'[1]31'!B35</f>
        <v>260</v>
      </c>
      <c r="C33" s="16">
        <f>'[1]31'!C35</f>
        <v>0</v>
      </c>
      <c r="D33" s="16">
        <f>'[1]31'!D35</f>
        <v>65</v>
      </c>
      <c r="E33" s="16">
        <f>'[1]31'!E35</f>
        <v>0</v>
      </c>
      <c r="F33" s="15">
        <f t="shared" si="6"/>
        <v>325</v>
      </c>
      <c r="G33" s="15">
        <f>'[1]31'!H35</f>
        <v>260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260</v>
      </c>
      <c r="L33" s="18">
        <f>frq!C33</f>
        <v>1</v>
      </c>
      <c r="M33" s="16">
        <f t="shared" si="0"/>
        <v>260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260</v>
      </c>
    </row>
    <row r="34" spans="1:17">
      <c r="A34" s="8" t="s">
        <v>76</v>
      </c>
      <c r="B34" s="15">
        <f>'[1]31'!B36</f>
        <v>260</v>
      </c>
      <c r="C34" s="16">
        <f>'[1]31'!C36</f>
        <v>0</v>
      </c>
      <c r="D34" s="16">
        <f>'[1]31'!D36</f>
        <v>65</v>
      </c>
      <c r="E34" s="16">
        <f>'[1]31'!E36</f>
        <v>0</v>
      </c>
      <c r="F34" s="15">
        <f t="shared" si="6"/>
        <v>325</v>
      </c>
      <c r="G34" s="15">
        <f>'[1]31'!H36</f>
        <v>260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260</v>
      </c>
      <c r="L34" s="18">
        <f>frq!C34</f>
        <v>1</v>
      </c>
      <c r="M34" s="16">
        <f t="shared" si="0"/>
        <v>260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260</v>
      </c>
    </row>
    <row r="35" spans="1:17">
      <c r="A35" s="8" t="s">
        <v>77</v>
      </c>
      <c r="B35" s="15">
        <f>'[1]31'!B37</f>
        <v>250</v>
      </c>
      <c r="C35" s="16">
        <f>'[1]31'!C37</f>
        <v>0</v>
      </c>
      <c r="D35" s="16">
        <f>'[1]31'!D37</f>
        <v>65</v>
      </c>
      <c r="E35" s="16">
        <f>'[1]31'!E37</f>
        <v>0</v>
      </c>
      <c r="F35" s="15">
        <f t="shared" si="6"/>
        <v>315</v>
      </c>
      <c r="G35" s="15">
        <f>'[1]31'!H37</f>
        <v>250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250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250</v>
      </c>
    </row>
    <row r="36" spans="1:17">
      <c r="A36" s="8" t="s">
        <v>78</v>
      </c>
      <c r="B36" s="15">
        <f>'[1]31'!B38</f>
        <v>250</v>
      </c>
      <c r="C36" s="16">
        <f>'[1]31'!C38</f>
        <v>0</v>
      </c>
      <c r="D36" s="16">
        <f>'[1]31'!D38</f>
        <v>65</v>
      </c>
      <c r="E36" s="16">
        <f>'[1]31'!E38</f>
        <v>0</v>
      </c>
      <c r="F36" s="15">
        <f t="shared" si="6"/>
        <v>315</v>
      </c>
      <c r="G36" s="15">
        <f>'[1]31'!H38</f>
        <v>250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250</v>
      </c>
      <c r="L36" s="18">
        <f>frq!C36</f>
        <v>1</v>
      </c>
      <c r="M36" s="16">
        <f t="shared" si="7"/>
        <v>250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250</v>
      </c>
    </row>
    <row r="37" spans="1:17">
      <c r="A37" s="8" t="s">
        <v>79</v>
      </c>
      <c r="B37" s="15">
        <f>'[1]31'!B39</f>
        <v>250</v>
      </c>
      <c r="C37" s="16">
        <f>'[1]31'!C39</f>
        <v>0</v>
      </c>
      <c r="D37" s="16">
        <f>'[1]31'!D39</f>
        <v>65</v>
      </c>
      <c r="E37" s="16">
        <f>'[1]31'!E39</f>
        <v>0</v>
      </c>
      <c r="F37" s="15">
        <f t="shared" si="6"/>
        <v>315</v>
      </c>
      <c r="G37" s="15">
        <f>'[1]31'!H39</f>
        <v>250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250</v>
      </c>
      <c r="L37" s="18">
        <f>frq!C37</f>
        <v>1</v>
      </c>
      <c r="M37" s="16">
        <f t="shared" si="7"/>
        <v>250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250</v>
      </c>
    </row>
    <row r="38" spans="1:17">
      <c r="A38" s="8" t="s">
        <v>80</v>
      </c>
      <c r="B38" s="15">
        <f>'[1]31'!B40</f>
        <v>250</v>
      </c>
      <c r="C38" s="16">
        <f>'[1]31'!C40</f>
        <v>0</v>
      </c>
      <c r="D38" s="16">
        <f>'[1]31'!D40</f>
        <v>65</v>
      </c>
      <c r="E38" s="16">
        <f>'[1]31'!E40</f>
        <v>0</v>
      </c>
      <c r="F38" s="15">
        <f t="shared" si="6"/>
        <v>315</v>
      </c>
      <c r="G38" s="15">
        <f>'[1]31'!H40</f>
        <v>250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250</v>
      </c>
      <c r="L38" s="18">
        <f>frq!C38</f>
        <v>1</v>
      </c>
      <c r="M38" s="16">
        <f t="shared" si="7"/>
        <v>250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250</v>
      </c>
    </row>
    <row r="39" spans="1:17">
      <c r="A39" s="8" t="s">
        <v>81</v>
      </c>
      <c r="B39" s="15">
        <f>'[1]31'!B41</f>
        <v>250</v>
      </c>
      <c r="C39" s="16">
        <f>'[1]31'!C41</f>
        <v>0</v>
      </c>
      <c r="D39" s="16">
        <f>'[1]31'!D41</f>
        <v>65</v>
      </c>
      <c r="E39" s="16">
        <f>'[1]31'!E41</f>
        <v>0</v>
      </c>
      <c r="F39" s="15">
        <f t="shared" si="6"/>
        <v>315</v>
      </c>
      <c r="G39" s="15">
        <f>'[1]31'!H41</f>
        <v>250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250</v>
      </c>
      <c r="L39" s="18">
        <f>frq!C39</f>
        <v>1</v>
      </c>
      <c r="M39" s="16">
        <f t="shared" si="7"/>
        <v>250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250</v>
      </c>
    </row>
    <row r="40" spans="1:17">
      <c r="A40" s="8" t="s">
        <v>82</v>
      </c>
      <c r="B40" s="15">
        <f>'[1]31'!B42</f>
        <v>250</v>
      </c>
      <c r="C40" s="16">
        <f>'[1]31'!C42</f>
        <v>0</v>
      </c>
      <c r="D40" s="16">
        <f>'[1]31'!D42</f>
        <v>65</v>
      </c>
      <c r="E40" s="16">
        <f>'[1]31'!E42</f>
        <v>0</v>
      </c>
      <c r="F40" s="15">
        <f t="shared" si="6"/>
        <v>315</v>
      </c>
      <c r="G40" s="15">
        <f>'[1]31'!H42</f>
        <v>250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250</v>
      </c>
      <c r="L40" s="18">
        <f>frq!C40</f>
        <v>1</v>
      </c>
      <c r="M40" s="16">
        <f t="shared" si="7"/>
        <v>250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250</v>
      </c>
    </row>
    <row r="41" spans="1:17">
      <c r="A41" s="8" t="s">
        <v>83</v>
      </c>
      <c r="B41" s="15">
        <f>'[1]31'!B43</f>
        <v>250</v>
      </c>
      <c r="C41" s="16">
        <f>'[1]31'!C43</f>
        <v>0</v>
      </c>
      <c r="D41" s="16">
        <f>'[1]31'!D43</f>
        <v>65</v>
      </c>
      <c r="E41" s="16">
        <f>'[1]31'!E43</f>
        <v>0</v>
      </c>
      <c r="F41" s="15">
        <f t="shared" si="6"/>
        <v>315</v>
      </c>
      <c r="G41" s="15">
        <f>'[1]31'!H43</f>
        <v>250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250</v>
      </c>
      <c r="L41" s="18">
        <f>frq!C41</f>
        <v>1</v>
      </c>
      <c r="M41" s="16">
        <f t="shared" si="7"/>
        <v>250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250</v>
      </c>
    </row>
    <row r="42" spans="1:17">
      <c r="A42" s="8" t="s">
        <v>84</v>
      </c>
      <c r="B42" s="15">
        <f>'[1]31'!B44</f>
        <v>250</v>
      </c>
      <c r="C42" s="16">
        <f>'[1]31'!C44</f>
        <v>0</v>
      </c>
      <c r="D42" s="16">
        <f>'[1]31'!D44</f>
        <v>65</v>
      </c>
      <c r="E42" s="16">
        <f>'[1]31'!E44</f>
        <v>0</v>
      </c>
      <c r="F42" s="15">
        <f t="shared" si="6"/>
        <v>315</v>
      </c>
      <c r="G42" s="15">
        <f>'[1]31'!H44</f>
        <v>250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250</v>
      </c>
      <c r="L42" s="18">
        <f>frq!C42</f>
        <v>1</v>
      </c>
      <c r="M42" s="16">
        <f t="shared" si="7"/>
        <v>250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250</v>
      </c>
    </row>
    <row r="43" spans="1:17">
      <c r="A43" s="8" t="s">
        <v>85</v>
      </c>
      <c r="B43" s="15">
        <f>'[1]31'!B45</f>
        <v>250</v>
      </c>
      <c r="C43" s="16">
        <f>'[1]31'!C45</f>
        <v>0</v>
      </c>
      <c r="D43" s="16">
        <f>'[1]31'!D45</f>
        <v>65</v>
      </c>
      <c r="E43" s="16">
        <f>'[1]31'!E45</f>
        <v>0</v>
      </c>
      <c r="F43" s="15">
        <f t="shared" si="6"/>
        <v>315</v>
      </c>
      <c r="G43" s="15">
        <f>'[1]31'!H45</f>
        <v>250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250</v>
      </c>
      <c r="L43" s="18">
        <f>frq!C43</f>
        <v>1</v>
      </c>
      <c r="M43" s="16">
        <f t="shared" si="7"/>
        <v>250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250</v>
      </c>
    </row>
    <row r="44" spans="1:17">
      <c r="A44" s="8" t="s">
        <v>86</v>
      </c>
      <c r="B44" s="15">
        <f>'[1]31'!B46</f>
        <v>250</v>
      </c>
      <c r="C44" s="16">
        <f>'[1]31'!C46</f>
        <v>0</v>
      </c>
      <c r="D44" s="16">
        <f>'[1]31'!D46</f>
        <v>65</v>
      </c>
      <c r="E44" s="16">
        <f>'[1]31'!E46</f>
        <v>0</v>
      </c>
      <c r="F44" s="15">
        <f t="shared" si="6"/>
        <v>315</v>
      </c>
      <c r="G44" s="15">
        <f>'[1]31'!H46</f>
        <v>250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250</v>
      </c>
      <c r="L44" s="18">
        <f>frq!C44</f>
        <v>1</v>
      </c>
      <c r="M44" s="16">
        <f t="shared" si="7"/>
        <v>250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250</v>
      </c>
    </row>
    <row r="45" spans="1:17">
      <c r="A45" s="8" t="s">
        <v>87</v>
      </c>
      <c r="B45" s="15">
        <f>'[1]31'!B47</f>
        <v>250</v>
      </c>
      <c r="C45" s="16">
        <f>'[1]31'!C47</f>
        <v>0</v>
      </c>
      <c r="D45" s="16">
        <f>'[1]31'!D47</f>
        <v>65</v>
      </c>
      <c r="E45" s="16">
        <f>'[1]31'!E47</f>
        <v>0</v>
      </c>
      <c r="F45" s="15">
        <f t="shared" si="6"/>
        <v>315</v>
      </c>
      <c r="G45" s="15">
        <f>'[1]31'!H47</f>
        <v>250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250</v>
      </c>
      <c r="L45" s="18">
        <f>frq!C45</f>
        <v>1</v>
      </c>
      <c r="M45" s="16">
        <f t="shared" si="7"/>
        <v>250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250</v>
      </c>
    </row>
    <row r="46" spans="1:17">
      <c r="A46" s="8" t="s">
        <v>88</v>
      </c>
      <c r="B46" s="15">
        <f>'[1]31'!B48</f>
        <v>250</v>
      </c>
      <c r="C46" s="16">
        <f>'[1]31'!C48</f>
        <v>0</v>
      </c>
      <c r="D46" s="16">
        <f>'[1]31'!D48</f>
        <v>65</v>
      </c>
      <c r="E46" s="16">
        <f>'[1]31'!E48</f>
        <v>0</v>
      </c>
      <c r="F46" s="15">
        <f t="shared" si="6"/>
        <v>315</v>
      </c>
      <c r="G46" s="15">
        <f>'[1]31'!H48</f>
        <v>250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250</v>
      </c>
      <c r="L46" s="18">
        <f>frq!C46</f>
        <v>1</v>
      </c>
      <c r="M46" s="16">
        <f t="shared" si="7"/>
        <v>250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250</v>
      </c>
    </row>
    <row r="47" spans="1:17">
      <c r="A47" s="8" t="s">
        <v>89</v>
      </c>
      <c r="B47" s="15">
        <f>'[1]31'!B49</f>
        <v>250</v>
      </c>
      <c r="C47" s="16">
        <f>'[1]31'!C49</f>
        <v>0</v>
      </c>
      <c r="D47" s="16">
        <f>'[1]31'!D49</f>
        <v>65</v>
      </c>
      <c r="E47" s="16">
        <f>'[1]31'!E49</f>
        <v>0</v>
      </c>
      <c r="F47" s="15">
        <f t="shared" si="6"/>
        <v>315</v>
      </c>
      <c r="G47" s="15">
        <f>'[1]31'!H49</f>
        <v>250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250</v>
      </c>
      <c r="L47" s="18">
        <f>frq!C47</f>
        <v>1</v>
      </c>
      <c r="M47" s="16">
        <f t="shared" si="7"/>
        <v>250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250</v>
      </c>
    </row>
    <row r="48" spans="1:17">
      <c r="A48" s="8" t="s">
        <v>90</v>
      </c>
      <c r="B48" s="15">
        <f>'[1]31'!B50</f>
        <v>250</v>
      </c>
      <c r="C48" s="16">
        <f>'[1]31'!C50</f>
        <v>0</v>
      </c>
      <c r="D48" s="16">
        <f>'[1]31'!D50</f>
        <v>65</v>
      </c>
      <c r="E48" s="16">
        <f>'[1]31'!E50</f>
        <v>0</v>
      </c>
      <c r="F48" s="15">
        <f t="shared" si="6"/>
        <v>315</v>
      </c>
      <c r="G48" s="15">
        <f>'[1]31'!H50</f>
        <v>250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250</v>
      </c>
      <c r="L48" s="18">
        <f>frq!C48</f>
        <v>1</v>
      </c>
      <c r="M48" s="16">
        <f t="shared" si="7"/>
        <v>250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250</v>
      </c>
    </row>
    <row r="49" spans="1:17">
      <c r="A49" s="8" t="s">
        <v>91</v>
      </c>
      <c r="B49" s="15">
        <f>'[1]31'!B51</f>
        <v>250</v>
      </c>
      <c r="C49" s="16">
        <f>'[1]31'!C51</f>
        <v>0</v>
      </c>
      <c r="D49" s="16">
        <f>'[1]31'!D51</f>
        <v>65</v>
      </c>
      <c r="E49" s="16">
        <f>'[1]31'!E51</f>
        <v>0</v>
      </c>
      <c r="F49" s="15">
        <f t="shared" si="6"/>
        <v>315</v>
      </c>
      <c r="G49" s="15">
        <f>'[1]31'!H51</f>
        <v>250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250</v>
      </c>
      <c r="L49" s="18">
        <f>frq!C49</f>
        <v>1</v>
      </c>
      <c r="M49" s="16">
        <f t="shared" si="7"/>
        <v>250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250</v>
      </c>
    </row>
    <row r="50" spans="1:17">
      <c r="A50" s="8" t="s">
        <v>92</v>
      </c>
      <c r="B50" s="15">
        <f>'[1]31'!B52</f>
        <v>250</v>
      </c>
      <c r="C50" s="16">
        <f>'[1]31'!C52</f>
        <v>0</v>
      </c>
      <c r="D50" s="16">
        <f>'[1]31'!D52</f>
        <v>65</v>
      </c>
      <c r="E50" s="16">
        <f>'[1]31'!E52</f>
        <v>0</v>
      </c>
      <c r="F50" s="15">
        <f t="shared" si="6"/>
        <v>315</v>
      </c>
      <c r="G50" s="15">
        <f>'[1]31'!H52</f>
        <v>250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250</v>
      </c>
      <c r="L50" s="18">
        <f>frq!C50</f>
        <v>1</v>
      </c>
      <c r="M50" s="16">
        <f t="shared" si="7"/>
        <v>250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250</v>
      </c>
    </row>
    <row r="51" spans="1:17">
      <c r="A51" s="8" t="s">
        <v>93</v>
      </c>
      <c r="B51" s="15">
        <f>'[1]31'!B53</f>
        <v>250</v>
      </c>
      <c r="C51" s="16">
        <f>'[1]31'!C53</f>
        <v>0</v>
      </c>
      <c r="D51" s="16">
        <f>'[1]31'!D53</f>
        <v>65</v>
      </c>
      <c r="E51" s="16">
        <f>'[1]31'!E53</f>
        <v>0</v>
      </c>
      <c r="F51" s="15">
        <f t="shared" si="6"/>
        <v>315</v>
      </c>
      <c r="G51" s="15">
        <f>'[1]31'!H53</f>
        <v>250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250</v>
      </c>
      <c r="L51" s="18">
        <f>frq!C51</f>
        <v>1</v>
      </c>
      <c r="M51" s="16">
        <f t="shared" si="7"/>
        <v>250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250</v>
      </c>
    </row>
    <row r="52" spans="1:17">
      <c r="A52" s="8" t="s">
        <v>94</v>
      </c>
      <c r="B52" s="15">
        <f>'[1]31'!B54</f>
        <v>250</v>
      </c>
      <c r="C52" s="16">
        <f>'[1]31'!C54</f>
        <v>0</v>
      </c>
      <c r="D52" s="16">
        <f>'[1]31'!D54</f>
        <v>0</v>
      </c>
      <c r="E52" s="16">
        <f>'[1]31'!E54</f>
        <v>0</v>
      </c>
      <c r="F52" s="15">
        <f t="shared" si="6"/>
        <v>250</v>
      </c>
      <c r="G52" s="15">
        <f>'[1]31'!H54</f>
        <v>250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250</v>
      </c>
      <c r="L52" s="18">
        <f>frq!C52</f>
        <v>1</v>
      </c>
      <c r="M52" s="16">
        <f t="shared" si="7"/>
        <v>250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250</v>
      </c>
    </row>
    <row r="53" spans="1:17">
      <c r="A53" s="8" t="s">
        <v>95</v>
      </c>
      <c r="B53" s="15">
        <f>'[1]31'!B55</f>
        <v>250</v>
      </c>
      <c r="C53" s="16">
        <f>'[1]31'!C55</f>
        <v>0</v>
      </c>
      <c r="D53" s="16">
        <f>'[1]31'!D55</f>
        <v>0</v>
      </c>
      <c r="E53" s="16">
        <f>'[1]31'!E55</f>
        <v>0</v>
      </c>
      <c r="F53" s="15">
        <f t="shared" si="6"/>
        <v>250</v>
      </c>
      <c r="G53" s="15">
        <f>'[1]31'!H55</f>
        <v>250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250</v>
      </c>
      <c r="L53" s="18">
        <f>frq!C53</f>
        <v>1</v>
      </c>
      <c r="M53" s="16">
        <f t="shared" si="7"/>
        <v>250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250</v>
      </c>
    </row>
    <row r="54" spans="1:17">
      <c r="A54" s="8" t="s">
        <v>96</v>
      </c>
      <c r="B54" s="15">
        <f>'[1]31'!B56</f>
        <v>250</v>
      </c>
      <c r="C54" s="16">
        <f>'[1]31'!C56</f>
        <v>0</v>
      </c>
      <c r="D54" s="16">
        <f>'[1]31'!D56</f>
        <v>0</v>
      </c>
      <c r="E54" s="16">
        <f>'[1]31'!E56</f>
        <v>0</v>
      </c>
      <c r="F54" s="15">
        <f t="shared" si="6"/>
        <v>250</v>
      </c>
      <c r="G54" s="15">
        <f>'[1]31'!H56</f>
        <v>250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250</v>
      </c>
      <c r="L54" s="18">
        <f>frq!C54</f>
        <v>1</v>
      </c>
      <c r="M54" s="16">
        <f t="shared" si="7"/>
        <v>250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250</v>
      </c>
    </row>
    <row r="55" spans="1:17">
      <c r="A55" s="8" t="s">
        <v>97</v>
      </c>
      <c r="B55" s="15">
        <f>'[1]31'!B57</f>
        <v>270</v>
      </c>
      <c r="C55" s="16">
        <f>'[1]31'!C57</f>
        <v>0</v>
      </c>
      <c r="D55" s="16">
        <f>'[1]31'!D57</f>
        <v>0</v>
      </c>
      <c r="E55" s="16">
        <f>'[1]31'!E57</f>
        <v>0</v>
      </c>
      <c r="F55" s="15">
        <f t="shared" si="6"/>
        <v>270</v>
      </c>
      <c r="G55" s="15">
        <f>'[1]31'!H57</f>
        <v>270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270</v>
      </c>
      <c r="L55" s="18">
        <f>frq!C55</f>
        <v>1</v>
      </c>
      <c r="M55" s="16">
        <f t="shared" si="7"/>
        <v>270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'[1]31'!B58</f>
        <v>270</v>
      </c>
      <c r="C56" s="16">
        <f>'[1]31'!C58</f>
        <v>0</v>
      </c>
      <c r="D56" s="16">
        <f>'[1]31'!D58</f>
        <v>0</v>
      </c>
      <c r="E56" s="16">
        <f>'[1]31'!E58</f>
        <v>0</v>
      </c>
      <c r="F56" s="15">
        <f t="shared" si="6"/>
        <v>270</v>
      </c>
      <c r="G56" s="15">
        <f>'[1]31'!H58</f>
        <v>270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270</v>
      </c>
      <c r="L56" s="18">
        <f>frq!C56</f>
        <v>1</v>
      </c>
      <c r="M56" s="16">
        <f t="shared" si="7"/>
        <v>270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'[1]31'!B59</f>
        <v>270</v>
      </c>
      <c r="C57" s="16">
        <f>'[1]31'!C59</f>
        <v>0</v>
      </c>
      <c r="D57" s="16">
        <f>'[1]31'!D59</f>
        <v>0</v>
      </c>
      <c r="E57" s="16">
        <f>'[1]31'!E59</f>
        <v>0</v>
      </c>
      <c r="F57" s="15">
        <f t="shared" si="6"/>
        <v>270</v>
      </c>
      <c r="G57" s="15">
        <f>'[1]31'!H59</f>
        <v>270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270</v>
      </c>
      <c r="L57" s="18">
        <f>frq!C57</f>
        <v>1</v>
      </c>
      <c r="M57" s="16">
        <f t="shared" si="7"/>
        <v>270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'[1]31'!B60</f>
        <v>270</v>
      </c>
      <c r="C58" s="16">
        <f>'[1]31'!C60</f>
        <v>0</v>
      </c>
      <c r="D58" s="16">
        <f>'[1]31'!D60</f>
        <v>0</v>
      </c>
      <c r="E58" s="16">
        <f>'[1]31'!E60</f>
        <v>0</v>
      </c>
      <c r="F58" s="15">
        <f t="shared" si="6"/>
        <v>270</v>
      </c>
      <c r="G58" s="15">
        <f>'[1]31'!H60</f>
        <v>270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270</v>
      </c>
      <c r="L58" s="18">
        <f>frq!C58</f>
        <v>1</v>
      </c>
      <c r="M58" s="16">
        <f t="shared" si="7"/>
        <v>270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'[1]31'!B61</f>
        <v>270</v>
      </c>
      <c r="C59" s="16">
        <f>'[1]31'!C61</f>
        <v>0</v>
      </c>
      <c r="D59" s="16">
        <f>'[1]31'!D61</f>
        <v>0</v>
      </c>
      <c r="E59" s="16">
        <f>'[1]31'!E61</f>
        <v>0</v>
      </c>
      <c r="F59" s="15">
        <f t="shared" si="6"/>
        <v>270</v>
      </c>
      <c r="G59" s="15">
        <f>'[1]31'!H61</f>
        <v>270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270</v>
      </c>
      <c r="L59" s="18">
        <f>frq!C59</f>
        <v>1</v>
      </c>
      <c r="M59" s="16">
        <f t="shared" si="7"/>
        <v>270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'[1]31'!B62</f>
        <v>270</v>
      </c>
      <c r="C60" s="16">
        <f>'[1]31'!C62</f>
        <v>0</v>
      </c>
      <c r="D60" s="16">
        <f>'[1]31'!D62</f>
        <v>0</v>
      </c>
      <c r="E60" s="16">
        <f>'[1]31'!E62</f>
        <v>0</v>
      </c>
      <c r="F60" s="15">
        <f t="shared" si="6"/>
        <v>270</v>
      </c>
      <c r="G60" s="15">
        <f>'[1]31'!H62</f>
        <v>270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270</v>
      </c>
      <c r="L60" s="18">
        <f>frq!C60</f>
        <v>1</v>
      </c>
      <c r="M60" s="16">
        <f t="shared" si="7"/>
        <v>270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'[1]31'!B63</f>
        <v>270</v>
      </c>
      <c r="C61" s="16">
        <f>'[1]31'!C63</f>
        <v>0</v>
      </c>
      <c r="D61" s="16">
        <f>'[1]31'!D63</f>
        <v>65</v>
      </c>
      <c r="E61" s="16">
        <f>'[1]31'!E63</f>
        <v>0</v>
      </c>
      <c r="F61" s="15">
        <f t="shared" si="6"/>
        <v>335</v>
      </c>
      <c r="G61" s="15">
        <f>'[1]31'!H63</f>
        <v>270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270</v>
      </c>
      <c r="L61" s="18">
        <f>frq!C61</f>
        <v>1</v>
      </c>
      <c r="M61" s="16">
        <f t="shared" si="7"/>
        <v>270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'[1]31'!B64</f>
        <v>270</v>
      </c>
      <c r="C62" s="16">
        <f>'[1]31'!C64</f>
        <v>0</v>
      </c>
      <c r="D62" s="16">
        <f>'[1]31'!D64</f>
        <v>65</v>
      </c>
      <c r="E62" s="16">
        <f>'[1]31'!E64</f>
        <v>0</v>
      </c>
      <c r="F62" s="15">
        <f t="shared" si="6"/>
        <v>335</v>
      </c>
      <c r="G62" s="15">
        <f>'[1]31'!H64</f>
        <v>270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270</v>
      </c>
      <c r="L62" s="18">
        <f>frq!C62</f>
        <v>1</v>
      </c>
      <c r="M62" s="16">
        <f t="shared" si="7"/>
        <v>270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'[1]31'!B65</f>
        <v>270</v>
      </c>
      <c r="C63" s="16">
        <f>'[1]31'!C65</f>
        <v>0</v>
      </c>
      <c r="D63" s="16">
        <f>'[1]31'!D65</f>
        <v>65</v>
      </c>
      <c r="E63" s="16">
        <f>'[1]31'!E65</f>
        <v>0</v>
      </c>
      <c r="F63" s="15">
        <f t="shared" si="6"/>
        <v>335</v>
      </c>
      <c r="G63" s="15">
        <f>'[1]31'!H65</f>
        <v>270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270</v>
      </c>
      <c r="L63" s="18">
        <f>frq!C63</f>
        <v>1</v>
      </c>
      <c r="M63" s="16">
        <f t="shared" si="7"/>
        <v>270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'[1]31'!B66</f>
        <v>270</v>
      </c>
      <c r="C64" s="16">
        <f>'[1]31'!C66</f>
        <v>0</v>
      </c>
      <c r="D64" s="16">
        <f>'[1]31'!D66</f>
        <v>65</v>
      </c>
      <c r="E64" s="16">
        <f>'[1]31'!E66</f>
        <v>0</v>
      </c>
      <c r="F64" s="15">
        <f t="shared" si="6"/>
        <v>335</v>
      </c>
      <c r="G64" s="15">
        <f>'[1]31'!H66</f>
        <v>270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270</v>
      </c>
      <c r="L64" s="18">
        <f>frq!C64</f>
        <v>1</v>
      </c>
      <c r="M64" s="16">
        <f t="shared" si="7"/>
        <v>270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'[1]31'!B67</f>
        <v>270</v>
      </c>
      <c r="C65" s="16">
        <f>'[1]31'!C67</f>
        <v>0</v>
      </c>
      <c r="D65" s="16">
        <f>'[1]31'!D67</f>
        <v>65</v>
      </c>
      <c r="E65" s="16">
        <f>'[1]31'!E67</f>
        <v>0</v>
      </c>
      <c r="F65" s="15">
        <f t="shared" si="6"/>
        <v>335</v>
      </c>
      <c r="G65" s="15">
        <f>'[1]31'!H67</f>
        <v>270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270</v>
      </c>
      <c r="L65" s="18">
        <f>frq!C65</f>
        <v>1</v>
      </c>
      <c r="M65" s="16">
        <f t="shared" si="7"/>
        <v>270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'[1]31'!B68</f>
        <v>270</v>
      </c>
      <c r="C66" s="16">
        <f>'[1]31'!C68</f>
        <v>0</v>
      </c>
      <c r="D66" s="16">
        <f>'[1]31'!D68</f>
        <v>65</v>
      </c>
      <c r="E66" s="16">
        <f>'[1]31'!E68</f>
        <v>0</v>
      </c>
      <c r="F66" s="15">
        <f t="shared" si="6"/>
        <v>335</v>
      </c>
      <c r="G66" s="15">
        <f>'[1]31'!H68</f>
        <v>270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270</v>
      </c>
      <c r="L66" s="18">
        <f>frq!C66</f>
        <v>1</v>
      </c>
      <c r="M66" s="16">
        <f t="shared" si="7"/>
        <v>270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'[1]31'!B69</f>
        <v>270</v>
      </c>
      <c r="C67" s="16">
        <f>'[1]31'!C69</f>
        <v>0</v>
      </c>
      <c r="D67" s="16">
        <f>'[1]31'!D69</f>
        <v>65</v>
      </c>
      <c r="E67" s="16">
        <f>'[1]31'!E69</f>
        <v>0</v>
      </c>
      <c r="F67" s="15">
        <f t="shared" si="6"/>
        <v>335</v>
      </c>
      <c r="G67" s="15">
        <f>'[1]31'!H69</f>
        <v>270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'[1]31'!B70</f>
        <v>270</v>
      </c>
      <c r="C68" s="16">
        <f>'[1]31'!C70</f>
        <v>0</v>
      </c>
      <c r="D68" s="16">
        <f>'[1]31'!D70</f>
        <v>65</v>
      </c>
      <c r="E68" s="16">
        <f>'[1]31'!E70</f>
        <v>0</v>
      </c>
      <c r="F68" s="15">
        <f t="shared" si="6"/>
        <v>335</v>
      </c>
      <c r="G68" s="15">
        <f>'[1]31'!H70</f>
        <v>270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270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'[1]31'!B71</f>
        <v>270</v>
      </c>
      <c r="C69" s="16">
        <f>'[1]31'!C71</f>
        <v>0</v>
      </c>
      <c r="D69" s="16">
        <f>'[1]31'!D71</f>
        <v>65</v>
      </c>
      <c r="E69" s="16">
        <f>'[1]31'!E71</f>
        <v>0</v>
      </c>
      <c r="F69" s="15">
        <f t="shared" ref="F69:F98" si="17">SUM(B69:E69)</f>
        <v>335</v>
      </c>
      <c r="G69" s="15">
        <f>'[1]31'!H71</f>
        <v>270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270</v>
      </c>
      <c r="L69" s="18">
        <f>frq!C69</f>
        <v>1</v>
      </c>
      <c r="M69" s="16">
        <f t="shared" si="11"/>
        <v>270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'[1]31'!B72</f>
        <v>270</v>
      </c>
      <c r="C70" s="16">
        <f>'[1]31'!C72</f>
        <v>0</v>
      </c>
      <c r="D70" s="16">
        <f>'[1]31'!D72</f>
        <v>65</v>
      </c>
      <c r="E70" s="16">
        <f>'[1]31'!E72</f>
        <v>0</v>
      </c>
      <c r="F70" s="15">
        <f t="shared" si="17"/>
        <v>335</v>
      </c>
      <c r="G70" s="15">
        <f>'[1]31'!H72</f>
        <v>270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270</v>
      </c>
      <c r="L70" s="18">
        <f>frq!C70</f>
        <v>1</v>
      </c>
      <c r="M70" s="16">
        <f t="shared" si="11"/>
        <v>270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'[1]31'!B73</f>
        <v>270</v>
      </c>
      <c r="C71" s="16">
        <f>'[1]31'!C73</f>
        <v>0</v>
      </c>
      <c r="D71" s="16">
        <f>'[1]31'!D73</f>
        <v>65</v>
      </c>
      <c r="E71" s="16">
        <f>'[1]31'!E73</f>
        <v>0</v>
      </c>
      <c r="F71" s="15">
        <f t="shared" si="17"/>
        <v>335</v>
      </c>
      <c r="G71" s="15">
        <f>'[1]31'!H73</f>
        <v>270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270</v>
      </c>
      <c r="L71" s="18">
        <f>frq!C71</f>
        <v>1</v>
      </c>
      <c r="M71" s="16">
        <f t="shared" si="11"/>
        <v>270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'[1]31'!B74</f>
        <v>270</v>
      </c>
      <c r="C72" s="16">
        <f>'[1]31'!C74</f>
        <v>0</v>
      </c>
      <c r="D72" s="16">
        <f>'[1]31'!D74</f>
        <v>65</v>
      </c>
      <c r="E72" s="16">
        <f>'[1]31'!E74</f>
        <v>0</v>
      </c>
      <c r="F72" s="15">
        <f t="shared" si="17"/>
        <v>335</v>
      </c>
      <c r="G72" s="15">
        <f>'[1]31'!H74</f>
        <v>270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270</v>
      </c>
      <c r="L72" s="18">
        <f>frq!C72</f>
        <v>1</v>
      </c>
      <c r="M72" s="16">
        <f t="shared" si="11"/>
        <v>270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'[1]31'!B75</f>
        <v>270</v>
      </c>
      <c r="C73" s="16">
        <f>'[1]31'!C75</f>
        <v>0</v>
      </c>
      <c r="D73" s="16">
        <f>'[1]31'!D75</f>
        <v>65</v>
      </c>
      <c r="E73" s="16">
        <f>'[1]31'!E75</f>
        <v>0</v>
      </c>
      <c r="F73" s="15">
        <f t="shared" si="17"/>
        <v>335</v>
      </c>
      <c r="G73" s="15">
        <f>'[1]31'!H75</f>
        <v>270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270</v>
      </c>
      <c r="L73" s="18">
        <f>frq!C73</f>
        <v>1</v>
      </c>
      <c r="M73" s="16">
        <f t="shared" si="11"/>
        <v>270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'[1]31'!B76</f>
        <v>270</v>
      </c>
      <c r="C74" s="16">
        <f>'[1]31'!C76</f>
        <v>0</v>
      </c>
      <c r="D74" s="16">
        <f>'[1]31'!D76</f>
        <v>65</v>
      </c>
      <c r="E74" s="16">
        <f>'[1]31'!E76</f>
        <v>0</v>
      </c>
      <c r="F74" s="15">
        <f t="shared" si="17"/>
        <v>335</v>
      </c>
      <c r="G74" s="15">
        <f>'[1]31'!H76</f>
        <v>270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270</v>
      </c>
      <c r="L74" s="18">
        <f>frq!C74</f>
        <v>1</v>
      </c>
      <c r="M74" s="16">
        <f t="shared" si="11"/>
        <v>270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'[1]31'!B77</f>
        <v>270</v>
      </c>
      <c r="C75" s="16">
        <f>'[1]31'!C77</f>
        <v>0</v>
      </c>
      <c r="D75" s="16">
        <f>'[1]31'!D77</f>
        <v>65</v>
      </c>
      <c r="E75" s="16">
        <f>'[1]31'!E77</f>
        <v>0</v>
      </c>
      <c r="F75" s="15">
        <f t="shared" si="17"/>
        <v>335</v>
      </c>
      <c r="G75" s="15">
        <f>'[1]31'!H77</f>
        <v>270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270</v>
      </c>
      <c r="L75" s="18">
        <f>frq!C75</f>
        <v>1</v>
      </c>
      <c r="M75" s="16">
        <f t="shared" si="11"/>
        <v>270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'[1]31'!B78</f>
        <v>270</v>
      </c>
      <c r="C76" s="16">
        <f>'[1]31'!C78</f>
        <v>0</v>
      </c>
      <c r="D76" s="16">
        <f>'[1]31'!D78</f>
        <v>65</v>
      </c>
      <c r="E76" s="16">
        <f>'[1]31'!E78</f>
        <v>0</v>
      </c>
      <c r="F76" s="15">
        <f t="shared" si="17"/>
        <v>335</v>
      </c>
      <c r="G76" s="15">
        <f>'[1]31'!H78</f>
        <v>270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270</v>
      </c>
      <c r="L76" s="18">
        <f>frq!C76</f>
        <v>1</v>
      </c>
      <c r="M76" s="16">
        <f t="shared" si="11"/>
        <v>270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'[1]31'!B79</f>
        <v>270</v>
      </c>
      <c r="C77" s="16">
        <f>'[1]31'!C79</f>
        <v>0</v>
      </c>
      <c r="D77" s="16">
        <f>'[1]31'!D79</f>
        <v>65</v>
      </c>
      <c r="E77" s="16">
        <f>'[1]31'!E79</f>
        <v>0</v>
      </c>
      <c r="F77" s="15">
        <f t="shared" si="17"/>
        <v>335</v>
      </c>
      <c r="G77" s="15">
        <f>'[1]31'!H79</f>
        <v>270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270</v>
      </c>
      <c r="L77" s="18">
        <f>frq!C77</f>
        <v>1</v>
      </c>
      <c r="M77" s="16">
        <f t="shared" si="11"/>
        <v>270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'[1]31'!B80</f>
        <v>270</v>
      </c>
      <c r="C78" s="16">
        <f>'[1]31'!C80</f>
        <v>0</v>
      </c>
      <c r="D78" s="16">
        <f>'[1]31'!D80</f>
        <v>65</v>
      </c>
      <c r="E78" s="16">
        <f>'[1]31'!E80</f>
        <v>0</v>
      </c>
      <c r="F78" s="15">
        <f t="shared" si="17"/>
        <v>335</v>
      </c>
      <c r="G78" s="15">
        <f>'[1]31'!H80</f>
        <v>270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270</v>
      </c>
      <c r="L78" s="18">
        <f>frq!C78</f>
        <v>1</v>
      </c>
      <c r="M78" s="16">
        <f t="shared" si="11"/>
        <v>270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'[1]31'!B81</f>
        <v>270</v>
      </c>
      <c r="C79" s="16">
        <f>'[1]31'!C81</f>
        <v>0</v>
      </c>
      <c r="D79" s="16">
        <f>'[1]31'!D81</f>
        <v>65</v>
      </c>
      <c r="E79" s="16">
        <f>'[1]31'!E81</f>
        <v>0</v>
      </c>
      <c r="F79" s="15">
        <f t="shared" si="17"/>
        <v>335</v>
      </c>
      <c r="G79" s="15">
        <f>'[1]31'!H81</f>
        <v>270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270</v>
      </c>
      <c r="L79" s="18">
        <f>frq!C79</f>
        <v>1</v>
      </c>
      <c r="M79" s="16">
        <f t="shared" si="11"/>
        <v>270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'[1]31'!B82</f>
        <v>270</v>
      </c>
      <c r="C80" s="16">
        <f>'[1]31'!C82</f>
        <v>0</v>
      </c>
      <c r="D80" s="16">
        <f>'[1]31'!D82</f>
        <v>65</v>
      </c>
      <c r="E80" s="16">
        <f>'[1]31'!E82</f>
        <v>0</v>
      </c>
      <c r="F80" s="15">
        <f t="shared" si="17"/>
        <v>335</v>
      </c>
      <c r="G80" s="15">
        <f>'[1]31'!H82</f>
        <v>270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270</v>
      </c>
      <c r="L80" s="18">
        <f>frq!C80</f>
        <v>1</v>
      </c>
      <c r="M80" s="16">
        <f t="shared" si="11"/>
        <v>270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'[1]31'!B83</f>
        <v>270</v>
      </c>
      <c r="C81" s="16">
        <f>'[1]31'!C83</f>
        <v>0</v>
      </c>
      <c r="D81" s="16">
        <f>'[1]31'!D83</f>
        <v>65</v>
      </c>
      <c r="E81" s="16">
        <f>'[1]31'!E83</f>
        <v>0</v>
      </c>
      <c r="F81" s="15">
        <f t="shared" si="17"/>
        <v>335</v>
      </c>
      <c r="G81" s="15">
        <f>'[1]31'!H83</f>
        <v>270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270</v>
      </c>
      <c r="L81" s="18">
        <f>frq!C81</f>
        <v>1</v>
      </c>
      <c r="M81" s="16">
        <f t="shared" si="11"/>
        <v>270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'[1]31'!B84</f>
        <v>270</v>
      </c>
      <c r="C82" s="16">
        <f>'[1]31'!C84</f>
        <v>0</v>
      </c>
      <c r="D82" s="16">
        <f>'[1]31'!D84</f>
        <v>65</v>
      </c>
      <c r="E82" s="16">
        <f>'[1]31'!E84</f>
        <v>0</v>
      </c>
      <c r="F82" s="15">
        <f t="shared" si="17"/>
        <v>335</v>
      </c>
      <c r="G82" s="15">
        <f>'[1]31'!H84</f>
        <v>270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270</v>
      </c>
      <c r="L82" s="18">
        <f>frq!C82</f>
        <v>1</v>
      </c>
      <c r="M82" s="16">
        <f t="shared" si="11"/>
        <v>270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'[1]31'!B85</f>
        <v>270</v>
      </c>
      <c r="C83" s="16">
        <f>'[1]31'!C85</f>
        <v>0</v>
      </c>
      <c r="D83" s="16">
        <f>'[1]31'!D85</f>
        <v>65</v>
      </c>
      <c r="E83" s="16">
        <f>'[1]31'!E85</f>
        <v>0</v>
      </c>
      <c r="F83" s="15">
        <f t="shared" si="17"/>
        <v>335</v>
      </c>
      <c r="G83" s="15">
        <f>'[1]31'!H85</f>
        <v>270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270</v>
      </c>
      <c r="L83" s="18">
        <f>frq!C83</f>
        <v>1</v>
      </c>
      <c r="M83" s="16">
        <f t="shared" si="11"/>
        <v>270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'[1]31'!B86</f>
        <v>270</v>
      </c>
      <c r="C84" s="16">
        <f>'[1]31'!C86</f>
        <v>0</v>
      </c>
      <c r="D84" s="16">
        <f>'[1]31'!D86</f>
        <v>65</v>
      </c>
      <c r="E84" s="16">
        <f>'[1]31'!E86</f>
        <v>0</v>
      </c>
      <c r="F84" s="15">
        <f t="shared" si="17"/>
        <v>335</v>
      </c>
      <c r="G84" s="15">
        <f>'[1]31'!H86</f>
        <v>270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270</v>
      </c>
      <c r="L84" s="18">
        <f>frq!C84</f>
        <v>1</v>
      </c>
      <c r="M84" s="16">
        <f t="shared" si="11"/>
        <v>270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'[1]31'!B87</f>
        <v>270</v>
      </c>
      <c r="C85" s="16">
        <f>'[1]31'!C87</f>
        <v>0</v>
      </c>
      <c r="D85" s="16">
        <f>'[1]31'!D87</f>
        <v>65</v>
      </c>
      <c r="E85" s="16">
        <f>'[1]31'!E87</f>
        <v>0</v>
      </c>
      <c r="F85" s="15">
        <f t="shared" si="17"/>
        <v>335</v>
      </c>
      <c r="G85" s="15">
        <f>'[1]31'!H87</f>
        <v>270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270</v>
      </c>
      <c r="L85" s="18">
        <f>frq!C85</f>
        <v>1</v>
      </c>
      <c r="M85" s="16">
        <f t="shared" si="11"/>
        <v>270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'[1]31'!B88</f>
        <v>270</v>
      </c>
      <c r="C86" s="16">
        <f>'[1]31'!C88</f>
        <v>0</v>
      </c>
      <c r="D86" s="16">
        <f>'[1]31'!D88</f>
        <v>65</v>
      </c>
      <c r="E86" s="16">
        <f>'[1]31'!E88</f>
        <v>0</v>
      </c>
      <c r="F86" s="15">
        <f t="shared" si="17"/>
        <v>335</v>
      </c>
      <c r="G86" s="15">
        <f>'[1]31'!H88</f>
        <v>270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270</v>
      </c>
      <c r="L86" s="18">
        <f>frq!C86</f>
        <v>1</v>
      </c>
      <c r="M86" s="16">
        <f t="shared" si="11"/>
        <v>270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'[1]31'!B89</f>
        <v>270</v>
      </c>
      <c r="C87" s="16">
        <f>'[1]31'!C89</f>
        <v>0</v>
      </c>
      <c r="D87" s="16">
        <f>'[1]31'!D89</f>
        <v>65</v>
      </c>
      <c r="E87" s="16">
        <f>'[1]31'!E89</f>
        <v>0</v>
      </c>
      <c r="F87" s="15">
        <f t="shared" si="17"/>
        <v>335</v>
      </c>
      <c r="G87" s="15">
        <f>'[1]31'!H89</f>
        <v>270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270</v>
      </c>
      <c r="L87" s="18">
        <f>frq!C87</f>
        <v>1</v>
      </c>
      <c r="M87" s="16">
        <f t="shared" si="11"/>
        <v>270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'[1]31'!B90</f>
        <v>270</v>
      </c>
      <c r="C88" s="16">
        <f>'[1]31'!C90</f>
        <v>0</v>
      </c>
      <c r="D88" s="16">
        <f>'[1]31'!D90</f>
        <v>65</v>
      </c>
      <c r="E88" s="16">
        <f>'[1]31'!E90</f>
        <v>0</v>
      </c>
      <c r="F88" s="15">
        <f t="shared" si="17"/>
        <v>335</v>
      </c>
      <c r="G88" s="15">
        <f>'[1]31'!H90</f>
        <v>270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270</v>
      </c>
      <c r="L88" s="18">
        <f>frq!C88</f>
        <v>1</v>
      </c>
      <c r="M88" s="16">
        <f t="shared" si="11"/>
        <v>270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'[1]31'!B91</f>
        <v>270</v>
      </c>
      <c r="C89" s="16">
        <f>'[1]31'!C91</f>
        <v>0</v>
      </c>
      <c r="D89" s="16">
        <f>'[1]31'!D91</f>
        <v>65</v>
      </c>
      <c r="E89" s="16">
        <f>'[1]31'!E91</f>
        <v>0</v>
      </c>
      <c r="F89" s="15">
        <f t="shared" si="17"/>
        <v>335</v>
      </c>
      <c r="G89" s="15">
        <f>'[1]31'!H91</f>
        <v>270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270</v>
      </c>
      <c r="L89" s="18">
        <f>frq!C89</f>
        <v>1</v>
      </c>
      <c r="M89" s="16">
        <f t="shared" si="11"/>
        <v>270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'[1]31'!B92</f>
        <v>270</v>
      </c>
      <c r="C90" s="16">
        <f>'[1]31'!C92</f>
        <v>0</v>
      </c>
      <c r="D90" s="16">
        <f>'[1]31'!D92</f>
        <v>65</v>
      </c>
      <c r="E90" s="16">
        <f>'[1]31'!E92</f>
        <v>0</v>
      </c>
      <c r="F90" s="15">
        <f t="shared" si="17"/>
        <v>335</v>
      </c>
      <c r="G90" s="15">
        <f>'[1]31'!H92</f>
        <v>270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270</v>
      </c>
      <c r="L90" s="18">
        <f>frq!C90</f>
        <v>1</v>
      </c>
      <c r="M90" s="16">
        <f t="shared" si="11"/>
        <v>270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'[1]31'!B93</f>
        <v>270</v>
      </c>
      <c r="C91" s="16">
        <f>'[1]31'!C93</f>
        <v>0</v>
      </c>
      <c r="D91" s="16">
        <f>'[1]31'!D93</f>
        <v>65</v>
      </c>
      <c r="E91" s="16">
        <f>'[1]31'!E93</f>
        <v>0</v>
      </c>
      <c r="F91" s="15">
        <f t="shared" si="17"/>
        <v>335</v>
      </c>
      <c r="G91" s="15">
        <f>'[1]31'!H93</f>
        <v>270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270</v>
      </c>
      <c r="L91" s="18">
        <f>frq!C91</f>
        <v>1</v>
      </c>
      <c r="M91" s="16">
        <f t="shared" si="11"/>
        <v>270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'[1]31'!B94</f>
        <v>270</v>
      </c>
      <c r="C92" s="16">
        <f>'[1]31'!C94</f>
        <v>0</v>
      </c>
      <c r="D92" s="16">
        <f>'[1]31'!D94</f>
        <v>65</v>
      </c>
      <c r="E92" s="16">
        <f>'[1]31'!E94</f>
        <v>0</v>
      </c>
      <c r="F92" s="15">
        <f t="shared" si="17"/>
        <v>335</v>
      </c>
      <c r="G92" s="15">
        <f>'[1]31'!H94</f>
        <v>270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270</v>
      </c>
      <c r="L92" s="18">
        <f>frq!C92</f>
        <v>1</v>
      </c>
      <c r="M92" s="16">
        <f t="shared" si="11"/>
        <v>270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'[1]31'!B95</f>
        <v>270</v>
      </c>
      <c r="C93" s="16">
        <f>'[1]31'!C95</f>
        <v>0</v>
      </c>
      <c r="D93" s="16">
        <f>'[1]31'!D95</f>
        <v>65</v>
      </c>
      <c r="E93" s="16">
        <f>'[1]31'!E95</f>
        <v>0</v>
      </c>
      <c r="F93" s="15">
        <f t="shared" si="17"/>
        <v>335</v>
      </c>
      <c r="G93" s="15">
        <f>'[1]31'!H95</f>
        <v>270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270</v>
      </c>
      <c r="L93" s="18">
        <f>frq!C93</f>
        <v>1</v>
      </c>
      <c r="M93" s="16">
        <f t="shared" si="11"/>
        <v>270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'[1]31'!B96</f>
        <v>270</v>
      </c>
      <c r="C94" s="16">
        <f>'[1]31'!C96</f>
        <v>0</v>
      </c>
      <c r="D94" s="16">
        <f>'[1]31'!D96</f>
        <v>65</v>
      </c>
      <c r="E94" s="16">
        <f>'[1]31'!E96</f>
        <v>0</v>
      </c>
      <c r="F94" s="15">
        <f t="shared" si="17"/>
        <v>335</v>
      </c>
      <c r="G94" s="15">
        <f>'[1]31'!H96</f>
        <v>270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270</v>
      </c>
      <c r="L94" s="18">
        <f>frq!C94</f>
        <v>1</v>
      </c>
      <c r="M94" s="16">
        <f t="shared" si="11"/>
        <v>270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'[1]31'!B97</f>
        <v>270</v>
      </c>
      <c r="C95" s="16">
        <f>'[1]31'!C97</f>
        <v>0</v>
      </c>
      <c r="D95" s="16">
        <f>'[1]31'!D97</f>
        <v>65</v>
      </c>
      <c r="E95" s="16">
        <f>'[1]31'!E97</f>
        <v>0</v>
      </c>
      <c r="F95" s="15">
        <f t="shared" si="17"/>
        <v>335</v>
      </c>
      <c r="G95" s="15">
        <f>'[1]31'!H97</f>
        <v>270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270</v>
      </c>
      <c r="L95" s="18">
        <f>frq!C95</f>
        <v>1</v>
      </c>
      <c r="M95" s="16">
        <f t="shared" si="11"/>
        <v>270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'[1]31'!B98</f>
        <v>270</v>
      </c>
      <c r="C96" s="16">
        <f>'[1]31'!C98</f>
        <v>0</v>
      </c>
      <c r="D96" s="16">
        <f>'[1]31'!D98</f>
        <v>65</v>
      </c>
      <c r="E96" s="16">
        <f>'[1]31'!E98</f>
        <v>0</v>
      </c>
      <c r="F96" s="15">
        <f t="shared" si="17"/>
        <v>335</v>
      </c>
      <c r="G96" s="15">
        <f>'[1]31'!H98</f>
        <v>270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270</v>
      </c>
      <c r="L96" s="18">
        <f>frq!C96</f>
        <v>1</v>
      </c>
      <c r="M96" s="16">
        <f t="shared" si="11"/>
        <v>270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'[1]31'!B99</f>
        <v>270</v>
      </c>
      <c r="C97" s="16">
        <f>'[1]31'!C99</f>
        <v>0</v>
      </c>
      <c r="D97" s="16">
        <f>'[1]31'!D99</f>
        <v>65</v>
      </c>
      <c r="E97" s="16">
        <f>'[1]31'!E99</f>
        <v>0</v>
      </c>
      <c r="F97" s="15">
        <f t="shared" si="17"/>
        <v>335</v>
      </c>
      <c r="G97" s="15">
        <f>'[1]31'!H99</f>
        <v>270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270</v>
      </c>
      <c r="L97" s="18">
        <f>frq!C97</f>
        <v>1</v>
      </c>
      <c r="M97" s="16">
        <f t="shared" si="11"/>
        <v>270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'[1]31'!B100</f>
        <v>270</v>
      </c>
      <c r="C98" s="16">
        <f>'[1]31'!C100</f>
        <v>0</v>
      </c>
      <c r="D98" s="16">
        <f>'[1]31'!D100</f>
        <v>65</v>
      </c>
      <c r="E98" s="16">
        <f>'[1]31'!E100</f>
        <v>0</v>
      </c>
      <c r="F98" s="15">
        <f t="shared" si="17"/>
        <v>335</v>
      </c>
      <c r="G98" s="15">
        <f>'[1]31'!H100</f>
        <v>270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270</v>
      </c>
      <c r="L98" s="18">
        <f>frq!C98</f>
        <v>1</v>
      </c>
      <c r="M98" s="16">
        <f t="shared" si="11"/>
        <v>270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270</v>
      </c>
    </row>
    <row r="99" spans="1:17">
      <c r="A99" s="8" t="s">
        <v>171</v>
      </c>
      <c r="B99" s="15">
        <f t="shared" ref="B99:Q99" si="18">SUM(B3:B98)/4000</f>
        <v>6.3724999999999996</v>
      </c>
      <c r="C99" s="15">
        <f t="shared" si="18"/>
        <v>0</v>
      </c>
      <c r="D99" s="15">
        <f t="shared" si="18"/>
        <v>1.4137500000000001</v>
      </c>
      <c r="E99" s="15">
        <f t="shared" si="18"/>
        <v>0</v>
      </c>
      <c r="F99" s="15">
        <f t="shared" si="18"/>
        <v>7.7862499999999999</v>
      </c>
      <c r="G99" s="15">
        <f t="shared" si="18"/>
        <v>6.3724999999999996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6.3724999999999996</v>
      </c>
      <c r="L99" s="15">
        <f t="shared" si="18"/>
        <v>2.4E-2</v>
      </c>
      <c r="M99" s="15">
        <f t="shared" si="18"/>
        <v>6.3724999999999996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6.3724999999999996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45322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'[2]31'!B5</f>
        <v>0</v>
      </c>
      <c r="C3" s="195">
        <f>'[2]31'!C5</f>
        <v>60</v>
      </c>
      <c r="D3" s="195">
        <f>'[2]31'!D5</f>
        <v>0</v>
      </c>
      <c r="E3" s="195">
        <f>'[2]31'!E5</f>
        <v>0</v>
      </c>
      <c r="F3" s="15">
        <f>SUM(B3:E3)</f>
        <v>60</v>
      </c>
      <c r="G3" s="194">
        <f>'[2]31'!H5</f>
        <v>0</v>
      </c>
      <c r="H3" s="195">
        <f>'[2]31'!I5</f>
        <v>0</v>
      </c>
      <c r="I3" s="195">
        <f>'[2]31'!J5</f>
        <v>0</v>
      </c>
      <c r="J3" s="195">
        <f>'[2]31'!K5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'[2]31'!B6</f>
        <v>0</v>
      </c>
      <c r="C4" s="195">
        <f>'[2]31'!C6</f>
        <v>60</v>
      </c>
      <c r="D4" s="195">
        <f>'[2]31'!D6</f>
        <v>0</v>
      </c>
      <c r="E4" s="195">
        <f>'[2]31'!E6</f>
        <v>0</v>
      </c>
      <c r="F4" s="15">
        <f>SUM(B4:E4)</f>
        <v>60</v>
      </c>
      <c r="G4" s="194">
        <f>'[2]31'!H6</f>
        <v>0</v>
      </c>
      <c r="H4" s="195">
        <f>'[2]31'!I6</f>
        <v>0</v>
      </c>
      <c r="I4" s="195">
        <f>'[2]31'!J6</f>
        <v>0</v>
      </c>
      <c r="J4" s="195">
        <f>'[2]31'!K6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'[2]31'!B7</f>
        <v>0</v>
      </c>
      <c r="C5" s="195">
        <f>'[2]31'!C7</f>
        <v>60</v>
      </c>
      <c r="D5" s="195">
        <f>'[2]31'!D7</f>
        <v>0</v>
      </c>
      <c r="E5" s="195">
        <f>'[2]31'!E7</f>
        <v>0</v>
      </c>
      <c r="F5" s="15">
        <f t="shared" ref="F5:F68" si="6">SUM(B5:E5)</f>
        <v>60</v>
      </c>
      <c r="G5" s="194">
        <f>'[2]31'!H7</f>
        <v>0</v>
      </c>
      <c r="H5" s="195">
        <f>'[2]31'!I7</f>
        <v>0</v>
      </c>
      <c r="I5" s="195">
        <f>'[2]31'!J7</f>
        <v>0</v>
      </c>
      <c r="J5" s="195">
        <f>'[2]31'!K7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'[2]31'!B8</f>
        <v>0</v>
      </c>
      <c r="C6" s="195">
        <f>'[2]31'!C8</f>
        <v>60</v>
      </c>
      <c r="D6" s="195">
        <f>'[2]31'!D8</f>
        <v>0</v>
      </c>
      <c r="E6" s="195">
        <f>'[2]31'!E8</f>
        <v>0</v>
      </c>
      <c r="F6" s="15">
        <f t="shared" si="6"/>
        <v>60</v>
      </c>
      <c r="G6" s="194">
        <f>'[2]31'!H8</f>
        <v>0</v>
      </c>
      <c r="H6" s="195">
        <f>'[2]31'!I8</f>
        <v>0</v>
      </c>
      <c r="I6" s="195">
        <f>'[2]31'!J8</f>
        <v>0</v>
      </c>
      <c r="J6" s="195">
        <f>'[2]31'!K8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'[2]31'!B9</f>
        <v>0</v>
      </c>
      <c r="C7" s="195">
        <f>'[2]31'!C9</f>
        <v>60</v>
      </c>
      <c r="D7" s="195">
        <f>'[2]31'!D9</f>
        <v>0</v>
      </c>
      <c r="E7" s="195">
        <f>'[2]31'!E9</f>
        <v>0</v>
      </c>
      <c r="F7" s="15">
        <f t="shared" si="6"/>
        <v>60</v>
      </c>
      <c r="G7" s="194">
        <f>'[2]31'!H9</f>
        <v>0</v>
      </c>
      <c r="H7" s="195">
        <f>'[2]31'!I9</f>
        <v>0</v>
      </c>
      <c r="I7" s="195">
        <f>'[2]31'!J9</f>
        <v>0</v>
      </c>
      <c r="J7" s="195">
        <f>'[2]31'!K9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'[2]31'!B10</f>
        <v>0</v>
      </c>
      <c r="C8" s="195">
        <f>'[2]31'!C10</f>
        <v>60</v>
      </c>
      <c r="D8" s="195">
        <f>'[2]31'!D10</f>
        <v>0</v>
      </c>
      <c r="E8" s="195">
        <f>'[2]31'!E10</f>
        <v>0</v>
      </c>
      <c r="F8" s="15">
        <f t="shared" si="6"/>
        <v>60</v>
      </c>
      <c r="G8" s="194">
        <f>'[2]31'!H10</f>
        <v>0</v>
      </c>
      <c r="H8" s="195">
        <f>'[2]31'!I10</f>
        <v>0</v>
      </c>
      <c r="I8" s="195">
        <f>'[2]31'!J10</f>
        <v>0</v>
      </c>
      <c r="J8" s="195">
        <f>'[2]31'!K10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'[2]31'!B11</f>
        <v>0</v>
      </c>
      <c r="C9" s="195">
        <f>'[2]31'!C11</f>
        <v>60</v>
      </c>
      <c r="D9" s="195">
        <f>'[2]31'!D11</f>
        <v>0</v>
      </c>
      <c r="E9" s="195">
        <f>'[2]31'!E11</f>
        <v>0</v>
      </c>
      <c r="F9" s="15">
        <f t="shared" si="6"/>
        <v>60</v>
      </c>
      <c r="G9" s="194">
        <f>'[2]31'!H11</f>
        <v>0</v>
      </c>
      <c r="H9" s="195">
        <f>'[2]31'!I11</f>
        <v>0</v>
      </c>
      <c r="I9" s="195">
        <f>'[2]31'!J11</f>
        <v>0</v>
      </c>
      <c r="J9" s="195">
        <f>'[2]31'!K11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'[2]31'!B12</f>
        <v>0</v>
      </c>
      <c r="C10" s="195">
        <f>'[2]31'!C12</f>
        <v>60</v>
      </c>
      <c r="D10" s="195">
        <f>'[2]31'!D12</f>
        <v>0</v>
      </c>
      <c r="E10" s="195">
        <f>'[2]31'!E12</f>
        <v>0</v>
      </c>
      <c r="F10" s="15">
        <f t="shared" si="6"/>
        <v>60</v>
      </c>
      <c r="G10" s="194">
        <f>'[2]31'!H12</f>
        <v>0</v>
      </c>
      <c r="H10" s="195">
        <f>'[2]31'!I12</f>
        <v>0</v>
      </c>
      <c r="I10" s="195">
        <f>'[2]31'!J12</f>
        <v>0</v>
      </c>
      <c r="J10" s="195">
        <f>'[2]31'!K12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'[2]31'!B13</f>
        <v>0</v>
      </c>
      <c r="C11" s="195">
        <f>'[2]31'!C13</f>
        <v>60</v>
      </c>
      <c r="D11" s="195">
        <f>'[2]31'!D13</f>
        <v>0</v>
      </c>
      <c r="E11" s="195">
        <f>'[2]31'!E13</f>
        <v>0</v>
      </c>
      <c r="F11" s="15">
        <f t="shared" si="6"/>
        <v>60</v>
      </c>
      <c r="G11" s="194">
        <f>'[2]31'!H13</f>
        <v>0</v>
      </c>
      <c r="H11" s="195">
        <f>'[2]31'!I13</f>
        <v>0</v>
      </c>
      <c r="I11" s="195">
        <f>'[2]31'!J13</f>
        <v>0</v>
      </c>
      <c r="J11" s="195">
        <f>'[2]31'!K13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'[2]31'!B14</f>
        <v>0</v>
      </c>
      <c r="C12" s="195">
        <f>'[2]31'!C14</f>
        <v>60</v>
      </c>
      <c r="D12" s="195">
        <f>'[2]31'!D14</f>
        <v>0</v>
      </c>
      <c r="E12" s="195">
        <f>'[2]31'!E14</f>
        <v>0</v>
      </c>
      <c r="F12" s="15">
        <f t="shared" si="6"/>
        <v>60</v>
      </c>
      <c r="G12" s="194">
        <f>'[2]31'!H14</f>
        <v>0</v>
      </c>
      <c r="H12" s="195">
        <f>'[2]31'!I14</f>
        <v>0</v>
      </c>
      <c r="I12" s="195">
        <f>'[2]31'!J14</f>
        <v>0</v>
      </c>
      <c r="J12" s="195">
        <f>'[2]31'!K14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'[2]31'!B15</f>
        <v>0</v>
      </c>
      <c r="C13" s="195">
        <f>'[2]31'!C15</f>
        <v>60</v>
      </c>
      <c r="D13" s="195">
        <f>'[2]31'!D15</f>
        <v>0</v>
      </c>
      <c r="E13" s="195">
        <f>'[2]31'!E15</f>
        <v>0</v>
      </c>
      <c r="F13" s="15">
        <f t="shared" si="6"/>
        <v>60</v>
      </c>
      <c r="G13" s="194">
        <f>'[2]31'!H15</f>
        <v>0</v>
      </c>
      <c r="H13" s="195">
        <f>'[2]31'!I15</f>
        <v>0</v>
      </c>
      <c r="I13" s="195">
        <f>'[2]31'!J15</f>
        <v>0</v>
      </c>
      <c r="J13" s="195">
        <f>'[2]31'!K15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'[2]31'!B16</f>
        <v>0</v>
      </c>
      <c r="C14" s="195">
        <f>'[2]31'!C16</f>
        <v>60</v>
      </c>
      <c r="D14" s="195">
        <f>'[2]31'!D16</f>
        <v>0</v>
      </c>
      <c r="E14" s="195">
        <f>'[2]31'!E16</f>
        <v>0</v>
      </c>
      <c r="F14" s="15">
        <f t="shared" si="6"/>
        <v>60</v>
      </c>
      <c r="G14" s="194">
        <f>'[2]31'!H16</f>
        <v>0</v>
      </c>
      <c r="H14" s="195">
        <f>'[2]31'!I16</f>
        <v>0</v>
      </c>
      <c r="I14" s="195">
        <f>'[2]31'!J16</f>
        <v>0</v>
      </c>
      <c r="J14" s="195">
        <f>'[2]31'!K16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'[2]31'!B17</f>
        <v>0</v>
      </c>
      <c r="C15" s="195">
        <f>'[2]31'!C17</f>
        <v>60</v>
      </c>
      <c r="D15" s="195">
        <f>'[2]31'!D17</f>
        <v>0</v>
      </c>
      <c r="E15" s="195">
        <f>'[2]31'!E17</f>
        <v>0</v>
      </c>
      <c r="F15" s="15">
        <f t="shared" si="6"/>
        <v>60</v>
      </c>
      <c r="G15" s="194">
        <f>'[2]31'!H17</f>
        <v>0</v>
      </c>
      <c r="H15" s="195">
        <f>'[2]31'!I17</f>
        <v>0</v>
      </c>
      <c r="I15" s="195">
        <f>'[2]31'!J17</f>
        <v>0</v>
      </c>
      <c r="J15" s="195">
        <f>'[2]31'!K17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'[2]31'!B18</f>
        <v>0</v>
      </c>
      <c r="C16" s="195">
        <f>'[2]31'!C18</f>
        <v>60</v>
      </c>
      <c r="D16" s="195">
        <f>'[2]31'!D18</f>
        <v>0</v>
      </c>
      <c r="E16" s="195">
        <f>'[2]31'!E18</f>
        <v>0</v>
      </c>
      <c r="F16" s="15">
        <f t="shared" si="6"/>
        <v>60</v>
      </c>
      <c r="G16" s="194">
        <f>'[2]31'!H18</f>
        <v>0</v>
      </c>
      <c r="H16" s="195">
        <f>'[2]31'!I18</f>
        <v>0</v>
      </c>
      <c r="I16" s="195">
        <f>'[2]31'!J18</f>
        <v>0</v>
      </c>
      <c r="J16" s="195">
        <f>'[2]31'!K18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'[2]31'!B19</f>
        <v>0</v>
      </c>
      <c r="C17" s="195">
        <f>'[2]31'!C19</f>
        <v>60</v>
      </c>
      <c r="D17" s="195">
        <f>'[2]31'!D19</f>
        <v>0</v>
      </c>
      <c r="E17" s="195">
        <f>'[2]31'!E19</f>
        <v>0</v>
      </c>
      <c r="F17" s="15">
        <f t="shared" si="6"/>
        <v>60</v>
      </c>
      <c r="G17" s="194">
        <f>'[2]31'!H19</f>
        <v>0</v>
      </c>
      <c r="H17" s="195">
        <f>'[2]31'!I19</f>
        <v>0</v>
      </c>
      <c r="I17" s="195">
        <f>'[2]31'!J19</f>
        <v>0</v>
      </c>
      <c r="J17" s="195">
        <f>'[2]31'!K19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'[2]31'!B20</f>
        <v>0</v>
      </c>
      <c r="C18" s="195">
        <f>'[2]31'!C20</f>
        <v>60</v>
      </c>
      <c r="D18" s="195">
        <f>'[2]31'!D20</f>
        <v>0</v>
      </c>
      <c r="E18" s="195">
        <f>'[2]31'!E20</f>
        <v>0</v>
      </c>
      <c r="F18" s="15">
        <f t="shared" si="6"/>
        <v>60</v>
      </c>
      <c r="G18" s="194">
        <f>'[2]31'!H20</f>
        <v>0</v>
      </c>
      <c r="H18" s="195">
        <f>'[2]31'!I20</f>
        <v>0</v>
      </c>
      <c r="I18" s="195">
        <f>'[2]31'!J20</f>
        <v>0</v>
      </c>
      <c r="J18" s="195">
        <f>'[2]31'!K20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'[2]31'!B21</f>
        <v>0</v>
      </c>
      <c r="C19" s="195">
        <f>'[2]31'!C21</f>
        <v>60</v>
      </c>
      <c r="D19" s="195">
        <f>'[2]31'!D21</f>
        <v>0</v>
      </c>
      <c r="E19" s="195">
        <f>'[2]31'!E21</f>
        <v>0</v>
      </c>
      <c r="F19" s="15">
        <f t="shared" si="6"/>
        <v>60</v>
      </c>
      <c r="G19" s="194">
        <f>'[2]31'!H21</f>
        <v>0</v>
      </c>
      <c r="H19" s="195">
        <f>'[2]31'!I21</f>
        <v>0</v>
      </c>
      <c r="I19" s="195">
        <f>'[2]31'!J21</f>
        <v>0</v>
      </c>
      <c r="J19" s="195">
        <f>'[2]31'!K21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'[2]31'!B22</f>
        <v>0</v>
      </c>
      <c r="C20" s="195">
        <f>'[2]31'!C22</f>
        <v>60</v>
      </c>
      <c r="D20" s="195">
        <f>'[2]31'!D22</f>
        <v>0</v>
      </c>
      <c r="E20" s="195">
        <f>'[2]31'!E22</f>
        <v>0</v>
      </c>
      <c r="F20" s="15">
        <f t="shared" si="6"/>
        <v>60</v>
      </c>
      <c r="G20" s="194">
        <f>'[2]31'!H22</f>
        <v>0</v>
      </c>
      <c r="H20" s="195">
        <f>'[2]31'!I22</f>
        <v>0</v>
      </c>
      <c r="I20" s="195">
        <f>'[2]31'!J22</f>
        <v>0</v>
      </c>
      <c r="J20" s="195">
        <f>'[2]31'!K22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'[2]31'!B23</f>
        <v>0</v>
      </c>
      <c r="C21" s="195">
        <f>'[2]31'!C23</f>
        <v>60</v>
      </c>
      <c r="D21" s="195">
        <f>'[2]31'!D23</f>
        <v>0</v>
      </c>
      <c r="E21" s="195">
        <f>'[2]31'!E23</f>
        <v>0</v>
      </c>
      <c r="F21" s="15">
        <f t="shared" si="6"/>
        <v>60</v>
      </c>
      <c r="G21" s="194">
        <f>'[2]31'!H23</f>
        <v>0</v>
      </c>
      <c r="H21" s="195">
        <f>'[2]31'!I23</f>
        <v>0</v>
      </c>
      <c r="I21" s="195">
        <f>'[2]31'!J23</f>
        <v>0</v>
      </c>
      <c r="J21" s="195">
        <f>'[2]31'!K23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'[2]31'!B24</f>
        <v>0</v>
      </c>
      <c r="C22" s="195">
        <f>'[2]31'!C24</f>
        <v>60</v>
      </c>
      <c r="D22" s="195">
        <f>'[2]31'!D24</f>
        <v>0</v>
      </c>
      <c r="E22" s="195">
        <f>'[2]31'!E24</f>
        <v>0</v>
      </c>
      <c r="F22" s="15">
        <f t="shared" si="6"/>
        <v>60</v>
      </c>
      <c r="G22" s="194">
        <f>'[2]31'!H24</f>
        <v>0</v>
      </c>
      <c r="H22" s="195">
        <f>'[2]31'!I24</f>
        <v>0</v>
      </c>
      <c r="I22" s="195">
        <f>'[2]31'!J24</f>
        <v>0</v>
      </c>
      <c r="J22" s="195">
        <f>'[2]31'!K24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'[2]31'!B25</f>
        <v>0</v>
      </c>
      <c r="C23" s="195">
        <f>'[2]31'!C25</f>
        <v>60</v>
      </c>
      <c r="D23" s="195">
        <f>'[2]31'!D25</f>
        <v>0</v>
      </c>
      <c r="E23" s="195">
        <f>'[2]31'!E25</f>
        <v>0</v>
      </c>
      <c r="F23" s="15">
        <f t="shared" si="6"/>
        <v>60</v>
      </c>
      <c r="G23" s="194">
        <f>'[2]31'!H25</f>
        <v>0</v>
      </c>
      <c r="H23" s="195">
        <f>'[2]31'!I25</f>
        <v>0</v>
      </c>
      <c r="I23" s="195">
        <f>'[2]31'!J25</f>
        <v>0</v>
      </c>
      <c r="J23" s="195">
        <f>'[2]31'!K25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'[2]31'!B26</f>
        <v>0</v>
      </c>
      <c r="C24" s="195">
        <f>'[2]31'!C26</f>
        <v>60</v>
      </c>
      <c r="D24" s="195">
        <f>'[2]31'!D26</f>
        <v>0</v>
      </c>
      <c r="E24" s="195">
        <f>'[2]31'!E26</f>
        <v>0</v>
      </c>
      <c r="F24" s="15">
        <f t="shared" si="6"/>
        <v>60</v>
      </c>
      <c r="G24" s="194">
        <f>'[2]31'!H26</f>
        <v>0</v>
      </c>
      <c r="H24" s="195">
        <f>'[2]31'!I26</f>
        <v>0</v>
      </c>
      <c r="I24" s="195">
        <f>'[2]31'!J26</f>
        <v>0</v>
      </c>
      <c r="J24" s="195">
        <f>'[2]31'!K26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'[2]31'!B27</f>
        <v>0</v>
      </c>
      <c r="C25" s="195">
        <f>'[2]31'!C27</f>
        <v>60</v>
      </c>
      <c r="D25" s="195">
        <f>'[2]31'!D27</f>
        <v>0</v>
      </c>
      <c r="E25" s="195">
        <f>'[2]31'!E27</f>
        <v>0</v>
      </c>
      <c r="F25" s="15">
        <f t="shared" si="6"/>
        <v>60</v>
      </c>
      <c r="G25" s="194">
        <f>'[2]31'!H27</f>
        <v>0</v>
      </c>
      <c r="H25" s="195">
        <f>'[2]31'!I27</f>
        <v>0</v>
      </c>
      <c r="I25" s="195">
        <f>'[2]31'!J27</f>
        <v>0</v>
      </c>
      <c r="J25" s="195">
        <f>'[2]31'!K27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'[2]31'!B28</f>
        <v>0</v>
      </c>
      <c r="C26" s="195">
        <f>'[2]31'!C28</f>
        <v>60</v>
      </c>
      <c r="D26" s="195">
        <f>'[2]31'!D28</f>
        <v>0</v>
      </c>
      <c r="E26" s="195">
        <f>'[2]31'!E28</f>
        <v>0</v>
      </c>
      <c r="F26" s="15">
        <f t="shared" si="6"/>
        <v>60</v>
      </c>
      <c r="G26" s="194">
        <f>'[2]31'!H28</f>
        <v>0</v>
      </c>
      <c r="H26" s="195">
        <f>'[2]31'!I28</f>
        <v>0</v>
      </c>
      <c r="I26" s="195">
        <f>'[2]31'!J28</f>
        <v>0</v>
      </c>
      <c r="J26" s="195">
        <f>'[2]31'!K28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'[2]31'!B29</f>
        <v>0</v>
      </c>
      <c r="C27" s="195">
        <f>'[2]31'!C29</f>
        <v>60</v>
      </c>
      <c r="D27" s="195">
        <f>'[2]31'!D29</f>
        <v>0</v>
      </c>
      <c r="E27" s="195">
        <f>'[2]31'!E29</f>
        <v>0</v>
      </c>
      <c r="F27" s="15">
        <f t="shared" si="6"/>
        <v>60</v>
      </c>
      <c r="G27" s="194">
        <f>'[2]31'!H29</f>
        <v>0</v>
      </c>
      <c r="H27" s="195">
        <f>'[2]31'!I29</f>
        <v>0</v>
      </c>
      <c r="I27" s="195">
        <f>'[2]31'!J29</f>
        <v>0</v>
      </c>
      <c r="J27" s="195">
        <f>'[2]31'!K29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'[2]31'!B30</f>
        <v>0</v>
      </c>
      <c r="C28" s="195">
        <f>'[2]31'!C30</f>
        <v>60</v>
      </c>
      <c r="D28" s="195">
        <f>'[2]31'!D30</f>
        <v>0</v>
      </c>
      <c r="E28" s="195">
        <f>'[2]31'!E30</f>
        <v>0</v>
      </c>
      <c r="F28" s="15">
        <f t="shared" si="6"/>
        <v>60</v>
      </c>
      <c r="G28" s="194">
        <f>'[2]31'!H30</f>
        <v>0</v>
      </c>
      <c r="H28" s="195">
        <f>'[2]31'!I30</f>
        <v>0</v>
      </c>
      <c r="I28" s="195">
        <f>'[2]31'!J30</f>
        <v>0</v>
      </c>
      <c r="J28" s="195">
        <f>'[2]31'!K30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'[2]31'!B31</f>
        <v>0</v>
      </c>
      <c r="C29" s="195">
        <f>'[2]31'!C31</f>
        <v>60</v>
      </c>
      <c r="D29" s="195">
        <f>'[2]31'!D31</f>
        <v>0</v>
      </c>
      <c r="E29" s="195">
        <f>'[2]31'!E31</f>
        <v>0</v>
      </c>
      <c r="F29" s="15">
        <f t="shared" si="6"/>
        <v>60</v>
      </c>
      <c r="G29" s="194">
        <f>'[2]31'!H31</f>
        <v>0</v>
      </c>
      <c r="H29" s="195">
        <f>'[2]31'!I31</f>
        <v>0</v>
      </c>
      <c r="I29" s="195">
        <f>'[2]31'!J31</f>
        <v>0</v>
      </c>
      <c r="J29" s="195">
        <f>'[2]31'!K31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'[2]31'!B32</f>
        <v>0</v>
      </c>
      <c r="C30" s="195">
        <f>'[2]31'!C32</f>
        <v>60</v>
      </c>
      <c r="D30" s="195">
        <f>'[2]31'!D32</f>
        <v>0</v>
      </c>
      <c r="E30" s="195">
        <f>'[2]31'!E32</f>
        <v>0</v>
      </c>
      <c r="F30" s="15">
        <f t="shared" si="6"/>
        <v>60</v>
      </c>
      <c r="G30" s="194">
        <f>'[2]31'!H32</f>
        <v>0</v>
      </c>
      <c r="H30" s="195">
        <f>'[2]31'!I32</f>
        <v>0</v>
      </c>
      <c r="I30" s="195">
        <f>'[2]31'!J32</f>
        <v>0</v>
      </c>
      <c r="J30" s="195">
        <f>'[2]31'!K32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'[2]31'!B33</f>
        <v>0</v>
      </c>
      <c r="C31" s="195">
        <f>'[2]31'!C33</f>
        <v>60</v>
      </c>
      <c r="D31" s="195">
        <f>'[2]31'!D33</f>
        <v>0</v>
      </c>
      <c r="E31" s="195">
        <f>'[2]31'!E33</f>
        <v>0</v>
      </c>
      <c r="F31" s="15">
        <f t="shared" si="6"/>
        <v>60</v>
      </c>
      <c r="G31" s="194">
        <f>'[2]31'!H33</f>
        <v>0</v>
      </c>
      <c r="H31" s="195">
        <f>'[2]31'!I33</f>
        <v>0</v>
      </c>
      <c r="I31" s="195">
        <f>'[2]31'!J33</f>
        <v>0</v>
      </c>
      <c r="J31" s="195">
        <f>'[2]31'!K33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'[2]31'!B34</f>
        <v>0</v>
      </c>
      <c r="C32" s="195">
        <f>'[2]31'!C34</f>
        <v>60</v>
      </c>
      <c r="D32" s="195">
        <f>'[2]31'!D34</f>
        <v>0</v>
      </c>
      <c r="E32" s="195">
        <f>'[2]31'!E34</f>
        <v>0</v>
      </c>
      <c r="F32" s="15">
        <f t="shared" si="6"/>
        <v>60</v>
      </c>
      <c r="G32" s="194">
        <f>'[2]31'!H34</f>
        <v>0</v>
      </c>
      <c r="H32" s="195">
        <f>'[2]31'!I34</f>
        <v>0</v>
      </c>
      <c r="I32" s="195">
        <f>'[2]31'!J34</f>
        <v>0</v>
      </c>
      <c r="J32" s="195">
        <f>'[2]31'!K34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'[2]31'!B35</f>
        <v>0</v>
      </c>
      <c r="C33" s="195">
        <f>'[2]31'!C35</f>
        <v>60</v>
      </c>
      <c r="D33" s="195">
        <f>'[2]31'!D35</f>
        <v>0</v>
      </c>
      <c r="E33" s="195">
        <f>'[2]31'!E35</f>
        <v>0</v>
      </c>
      <c r="F33" s="15">
        <f t="shared" si="6"/>
        <v>60</v>
      </c>
      <c r="G33" s="194">
        <f>'[2]31'!H35</f>
        <v>0</v>
      </c>
      <c r="H33" s="195">
        <f>'[2]31'!I35</f>
        <v>0</v>
      </c>
      <c r="I33" s="195">
        <f>'[2]31'!J35</f>
        <v>0</v>
      </c>
      <c r="J33" s="195">
        <f>'[2]31'!K35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'[2]31'!B36</f>
        <v>0</v>
      </c>
      <c r="C34" s="195">
        <f>'[2]31'!C36</f>
        <v>60</v>
      </c>
      <c r="D34" s="195">
        <f>'[2]31'!D36</f>
        <v>0</v>
      </c>
      <c r="E34" s="195">
        <f>'[2]31'!E36</f>
        <v>0</v>
      </c>
      <c r="F34" s="15">
        <f t="shared" si="6"/>
        <v>60</v>
      </c>
      <c r="G34" s="194">
        <f>'[2]31'!H36</f>
        <v>0</v>
      </c>
      <c r="H34" s="195">
        <f>'[2]31'!I36</f>
        <v>0</v>
      </c>
      <c r="I34" s="195">
        <f>'[2]31'!J36</f>
        <v>0</v>
      </c>
      <c r="J34" s="195">
        <f>'[2]31'!K36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'[2]31'!B37</f>
        <v>0</v>
      </c>
      <c r="C35" s="195">
        <f>'[2]31'!C37</f>
        <v>60</v>
      </c>
      <c r="D35" s="195">
        <f>'[2]31'!D37</f>
        <v>0</v>
      </c>
      <c r="E35" s="195">
        <f>'[2]31'!E37</f>
        <v>0</v>
      </c>
      <c r="F35" s="15">
        <f t="shared" si="6"/>
        <v>60</v>
      </c>
      <c r="G35" s="194">
        <f>'[2]31'!H37</f>
        <v>0</v>
      </c>
      <c r="H35" s="195">
        <f>'[2]31'!I37</f>
        <v>0</v>
      </c>
      <c r="I35" s="195">
        <f>'[2]31'!J37</f>
        <v>0</v>
      </c>
      <c r="J35" s="195">
        <f>'[2]31'!K37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'[2]31'!B38</f>
        <v>0</v>
      </c>
      <c r="C36" s="195">
        <f>'[2]31'!C38</f>
        <v>60</v>
      </c>
      <c r="D36" s="195">
        <f>'[2]31'!D38</f>
        <v>0</v>
      </c>
      <c r="E36" s="195">
        <f>'[2]31'!E38</f>
        <v>0</v>
      </c>
      <c r="F36" s="15">
        <f t="shared" si="6"/>
        <v>60</v>
      </c>
      <c r="G36" s="194">
        <f>'[2]31'!H38</f>
        <v>0</v>
      </c>
      <c r="H36" s="195">
        <f>'[2]31'!I38</f>
        <v>0</v>
      </c>
      <c r="I36" s="195">
        <f>'[2]31'!J38</f>
        <v>0</v>
      </c>
      <c r="J36" s="195">
        <f>'[2]31'!K38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'[2]31'!B39</f>
        <v>0</v>
      </c>
      <c r="C37" s="195">
        <f>'[2]31'!C39</f>
        <v>60</v>
      </c>
      <c r="D37" s="195">
        <f>'[2]31'!D39</f>
        <v>0</v>
      </c>
      <c r="E37" s="195">
        <f>'[2]31'!E39</f>
        <v>0</v>
      </c>
      <c r="F37" s="15">
        <f t="shared" si="6"/>
        <v>60</v>
      </c>
      <c r="G37" s="194">
        <f>'[2]31'!H39</f>
        <v>0</v>
      </c>
      <c r="H37" s="195">
        <f>'[2]31'!I39</f>
        <v>0</v>
      </c>
      <c r="I37" s="195">
        <f>'[2]31'!J39</f>
        <v>0</v>
      </c>
      <c r="J37" s="195">
        <f>'[2]31'!K39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'[2]31'!B40</f>
        <v>0</v>
      </c>
      <c r="C38" s="195">
        <f>'[2]31'!C40</f>
        <v>60</v>
      </c>
      <c r="D38" s="195">
        <f>'[2]31'!D40</f>
        <v>0</v>
      </c>
      <c r="E38" s="195">
        <f>'[2]31'!E40</f>
        <v>0</v>
      </c>
      <c r="F38" s="15">
        <f t="shared" si="6"/>
        <v>60</v>
      </c>
      <c r="G38" s="194">
        <f>'[2]31'!H40</f>
        <v>0</v>
      </c>
      <c r="H38" s="195">
        <f>'[2]31'!I40</f>
        <v>0</v>
      </c>
      <c r="I38" s="195">
        <f>'[2]31'!J40</f>
        <v>0</v>
      </c>
      <c r="J38" s="195">
        <f>'[2]31'!K40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'[2]31'!B41</f>
        <v>0</v>
      </c>
      <c r="C39" s="195">
        <f>'[2]31'!C41</f>
        <v>60</v>
      </c>
      <c r="D39" s="195">
        <f>'[2]31'!D41</f>
        <v>0</v>
      </c>
      <c r="E39" s="195">
        <f>'[2]31'!E41</f>
        <v>0</v>
      </c>
      <c r="F39" s="15">
        <f t="shared" si="6"/>
        <v>60</v>
      </c>
      <c r="G39" s="194">
        <f>'[2]31'!H41</f>
        <v>0</v>
      </c>
      <c r="H39" s="195">
        <f>'[2]31'!I41</f>
        <v>0</v>
      </c>
      <c r="I39" s="195">
        <f>'[2]31'!J41</f>
        <v>0</v>
      </c>
      <c r="J39" s="195">
        <f>'[2]31'!K41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'[2]31'!B42</f>
        <v>0</v>
      </c>
      <c r="C40" s="195">
        <f>'[2]31'!C42</f>
        <v>60</v>
      </c>
      <c r="D40" s="195">
        <f>'[2]31'!D42</f>
        <v>0</v>
      </c>
      <c r="E40" s="195">
        <f>'[2]31'!E42</f>
        <v>0</v>
      </c>
      <c r="F40" s="15">
        <f t="shared" si="6"/>
        <v>60</v>
      </c>
      <c r="G40" s="194">
        <f>'[2]31'!H42</f>
        <v>0</v>
      </c>
      <c r="H40" s="195">
        <f>'[2]31'!I42</f>
        <v>0</v>
      </c>
      <c r="I40" s="195">
        <f>'[2]31'!J42</f>
        <v>0</v>
      </c>
      <c r="J40" s="195">
        <f>'[2]31'!K42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'[2]31'!B43</f>
        <v>0</v>
      </c>
      <c r="C41" s="195">
        <f>'[2]31'!C43</f>
        <v>60</v>
      </c>
      <c r="D41" s="195">
        <f>'[2]31'!D43</f>
        <v>0</v>
      </c>
      <c r="E41" s="195">
        <f>'[2]31'!E43</f>
        <v>0</v>
      </c>
      <c r="F41" s="15">
        <f t="shared" si="6"/>
        <v>60</v>
      </c>
      <c r="G41" s="194">
        <f>'[2]31'!H43</f>
        <v>0</v>
      </c>
      <c r="H41" s="195">
        <f>'[2]31'!I43</f>
        <v>0</v>
      </c>
      <c r="I41" s="195">
        <f>'[2]31'!J43</f>
        <v>0</v>
      </c>
      <c r="J41" s="195">
        <f>'[2]31'!K43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'[2]31'!B44</f>
        <v>0</v>
      </c>
      <c r="C42" s="195">
        <f>'[2]31'!C44</f>
        <v>60</v>
      </c>
      <c r="D42" s="195">
        <f>'[2]31'!D44</f>
        <v>0</v>
      </c>
      <c r="E42" s="195">
        <f>'[2]31'!E44</f>
        <v>0</v>
      </c>
      <c r="F42" s="15">
        <f t="shared" si="6"/>
        <v>60</v>
      </c>
      <c r="G42" s="194">
        <f>'[2]31'!H44</f>
        <v>0</v>
      </c>
      <c r="H42" s="195">
        <f>'[2]31'!I44</f>
        <v>0</v>
      </c>
      <c r="I42" s="195">
        <f>'[2]31'!J44</f>
        <v>0</v>
      </c>
      <c r="J42" s="195">
        <f>'[2]31'!K44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'[2]31'!B45</f>
        <v>0</v>
      </c>
      <c r="C43" s="195">
        <f>'[2]31'!C45</f>
        <v>60</v>
      </c>
      <c r="D43" s="195">
        <f>'[2]31'!D45</f>
        <v>0</v>
      </c>
      <c r="E43" s="195">
        <f>'[2]31'!E45</f>
        <v>0</v>
      </c>
      <c r="F43" s="15">
        <f t="shared" si="6"/>
        <v>60</v>
      </c>
      <c r="G43" s="194">
        <f>'[2]31'!H45</f>
        <v>0</v>
      </c>
      <c r="H43" s="195">
        <f>'[2]31'!I45</f>
        <v>0</v>
      </c>
      <c r="I43" s="195">
        <f>'[2]31'!J45</f>
        <v>0</v>
      </c>
      <c r="J43" s="195">
        <f>'[2]31'!K45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'[2]31'!B46</f>
        <v>0</v>
      </c>
      <c r="C44" s="195">
        <f>'[2]31'!C46</f>
        <v>60</v>
      </c>
      <c r="D44" s="195">
        <f>'[2]31'!D46</f>
        <v>0</v>
      </c>
      <c r="E44" s="195">
        <f>'[2]31'!E46</f>
        <v>0</v>
      </c>
      <c r="F44" s="15">
        <f t="shared" si="6"/>
        <v>60</v>
      </c>
      <c r="G44" s="194">
        <f>'[2]31'!H46</f>
        <v>0</v>
      </c>
      <c r="H44" s="195">
        <f>'[2]31'!I46</f>
        <v>0</v>
      </c>
      <c r="I44" s="195">
        <f>'[2]31'!J46</f>
        <v>0</v>
      </c>
      <c r="J44" s="195">
        <f>'[2]31'!K46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'[2]31'!B47</f>
        <v>0</v>
      </c>
      <c r="C45" s="195">
        <f>'[2]31'!C47</f>
        <v>60</v>
      </c>
      <c r="D45" s="195">
        <f>'[2]31'!D47</f>
        <v>0</v>
      </c>
      <c r="E45" s="195">
        <f>'[2]31'!E47</f>
        <v>0</v>
      </c>
      <c r="F45" s="15">
        <f t="shared" si="6"/>
        <v>60</v>
      </c>
      <c r="G45" s="194">
        <f>'[2]31'!H47</f>
        <v>0</v>
      </c>
      <c r="H45" s="195">
        <f>'[2]31'!I47</f>
        <v>0</v>
      </c>
      <c r="I45" s="195">
        <f>'[2]31'!J47</f>
        <v>0</v>
      </c>
      <c r="J45" s="195">
        <f>'[2]31'!K47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'[2]31'!B48</f>
        <v>0</v>
      </c>
      <c r="C46" s="195">
        <f>'[2]31'!C48</f>
        <v>60</v>
      </c>
      <c r="D46" s="195">
        <f>'[2]31'!D48</f>
        <v>0</v>
      </c>
      <c r="E46" s="195">
        <f>'[2]31'!E48</f>
        <v>0</v>
      </c>
      <c r="F46" s="15">
        <f t="shared" si="6"/>
        <v>60</v>
      </c>
      <c r="G46" s="194">
        <f>'[2]31'!H48</f>
        <v>0</v>
      </c>
      <c r="H46" s="195">
        <f>'[2]31'!I48</f>
        <v>0</v>
      </c>
      <c r="I46" s="195">
        <f>'[2]31'!J48</f>
        <v>0</v>
      </c>
      <c r="J46" s="195">
        <f>'[2]31'!K48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'[2]31'!B49</f>
        <v>0</v>
      </c>
      <c r="C47" s="195">
        <f>'[2]31'!C49</f>
        <v>60</v>
      </c>
      <c r="D47" s="195">
        <f>'[2]31'!D49</f>
        <v>0</v>
      </c>
      <c r="E47" s="195">
        <f>'[2]31'!E49</f>
        <v>0</v>
      </c>
      <c r="F47" s="15">
        <f t="shared" si="6"/>
        <v>60</v>
      </c>
      <c r="G47" s="194">
        <f>'[2]31'!H49</f>
        <v>0</v>
      </c>
      <c r="H47" s="195">
        <f>'[2]31'!I49</f>
        <v>0</v>
      </c>
      <c r="I47" s="195">
        <f>'[2]31'!J49</f>
        <v>0</v>
      </c>
      <c r="J47" s="195">
        <f>'[2]31'!K49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'[2]31'!B50</f>
        <v>0</v>
      </c>
      <c r="C48" s="195">
        <f>'[2]31'!C50</f>
        <v>60</v>
      </c>
      <c r="D48" s="195">
        <f>'[2]31'!D50</f>
        <v>0</v>
      </c>
      <c r="E48" s="195">
        <f>'[2]31'!E50</f>
        <v>0</v>
      </c>
      <c r="F48" s="15">
        <f t="shared" si="6"/>
        <v>60</v>
      </c>
      <c r="G48" s="194">
        <f>'[2]31'!H50</f>
        <v>0</v>
      </c>
      <c r="H48" s="195">
        <f>'[2]31'!I50</f>
        <v>0</v>
      </c>
      <c r="I48" s="195">
        <f>'[2]31'!J50</f>
        <v>0</v>
      </c>
      <c r="J48" s="195">
        <f>'[2]31'!K50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'[2]31'!B51</f>
        <v>0</v>
      </c>
      <c r="C49" s="195">
        <f>'[2]31'!C51</f>
        <v>60</v>
      </c>
      <c r="D49" s="195">
        <f>'[2]31'!D51</f>
        <v>0</v>
      </c>
      <c r="E49" s="195">
        <f>'[2]31'!E51</f>
        <v>0</v>
      </c>
      <c r="F49" s="15">
        <f t="shared" si="6"/>
        <v>60</v>
      </c>
      <c r="G49" s="194">
        <f>'[2]31'!H51</f>
        <v>0</v>
      </c>
      <c r="H49" s="195">
        <f>'[2]31'!I51</f>
        <v>0</v>
      </c>
      <c r="I49" s="195">
        <f>'[2]31'!J51</f>
        <v>0</v>
      </c>
      <c r="J49" s="195">
        <f>'[2]31'!K51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'[2]31'!B52</f>
        <v>0</v>
      </c>
      <c r="C50" s="195">
        <f>'[2]31'!C52</f>
        <v>60</v>
      </c>
      <c r="D50" s="195">
        <f>'[2]31'!D52</f>
        <v>0</v>
      </c>
      <c r="E50" s="195">
        <f>'[2]31'!E52</f>
        <v>0</v>
      </c>
      <c r="F50" s="15">
        <f t="shared" si="6"/>
        <v>60</v>
      </c>
      <c r="G50" s="194">
        <f>'[2]31'!H52</f>
        <v>0</v>
      </c>
      <c r="H50" s="195">
        <f>'[2]31'!I52</f>
        <v>0</v>
      </c>
      <c r="I50" s="195">
        <f>'[2]31'!J52</f>
        <v>0</v>
      </c>
      <c r="J50" s="195">
        <f>'[2]31'!K52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'[2]31'!B53</f>
        <v>0</v>
      </c>
      <c r="C51" s="195">
        <f>'[2]31'!C53</f>
        <v>60</v>
      </c>
      <c r="D51" s="195">
        <f>'[2]31'!D53</f>
        <v>0</v>
      </c>
      <c r="E51" s="195">
        <f>'[2]31'!E53</f>
        <v>0</v>
      </c>
      <c r="F51" s="15">
        <f t="shared" si="6"/>
        <v>60</v>
      </c>
      <c r="G51" s="194">
        <f>'[2]31'!H53</f>
        <v>0</v>
      </c>
      <c r="H51" s="195">
        <f>'[2]31'!I53</f>
        <v>0</v>
      </c>
      <c r="I51" s="195">
        <f>'[2]31'!J53</f>
        <v>0</v>
      </c>
      <c r="J51" s="195">
        <f>'[2]31'!K53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'[2]31'!B54</f>
        <v>0</v>
      </c>
      <c r="C52" s="195">
        <f>'[2]31'!C54</f>
        <v>60</v>
      </c>
      <c r="D52" s="195">
        <f>'[2]31'!D54</f>
        <v>0</v>
      </c>
      <c r="E52" s="195">
        <f>'[2]31'!E54</f>
        <v>0</v>
      </c>
      <c r="F52" s="15">
        <f t="shared" si="6"/>
        <v>60</v>
      </c>
      <c r="G52" s="194">
        <f>'[2]31'!H54</f>
        <v>0</v>
      </c>
      <c r="H52" s="195">
        <f>'[2]31'!I54</f>
        <v>0</v>
      </c>
      <c r="I52" s="195">
        <f>'[2]31'!J54</f>
        <v>0</v>
      </c>
      <c r="J52" s="195">
        <f>'[2]31'!K54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'[2]31'!B55</f>
        <v>0</v>
      </c>
      <c r="C53" s="195">
        <f>'[2]31'!C55</f>
        <v>60</v>
      </c>
      <c r="D53" s="195">
        <f>'[2]31'!D55</f>
        <v>0</v>
      </c>
      <c r="E53" s="195">
        <f>'[2]31'!E55</f>
        <v>0</v>
      </c>
      <c r="F53" s="15">
        <f t="shared" si="6"/>
        <v>60</v>
      </c>
      <c r="G53" s="194">
        <f>'[2]31'!H55</f>
        <v>0</v>
      </c>
      <c r="H53" s="195">
        <f>'[2]31'!I55</f>
        <v>0</v>
      </c>
      <c r="I53" s="195">
        <f>'[2]31'!J55</f>
        <v>0</v>
      </c>
      <c r="J53" s="195">
        <f>'[2]31'!K55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'[2]31'!B56</f>
        <v>0</v>
      </c>
      <c r="C54" s="195">
        <f>'[2]31'!C56</f>
        <v>60</v>
      </c>
      <c r="D54" s="195">
        <f>'[2]31'!D56</f>
        <v>0</v>
      </c>
      <c r="E54" s="195">
        <f>'[2]31'!E56</f>
        <v>0</v>
      </c>
      <c r="F54" s="15">
        <f t="shared" si="6"/>
        <v>60</v>
      </c>
      <c r="G54" s="194">
        <f>'[2]31'!H56</f>
        <v>0</v>
      </c>
      <c r="H54" s="195">
        <f>'[2]31'!I56</f>
        <v>0</v>
      </c>
      <c r="I54" s="195">
        <f>'[2]31'!J56</f>
        <v>0</v>
      </c>
      <c r="J54" s="195">
        <f>'[2]31'!K56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'[2]31'!B57</f>
        <v>0</v>
      </c>
      <c r="C55" s="195">
        <f>'[2]31'!C57</f>
        <v>60</v>
      </c>
      <c r="D55" s="195">
        <f>'[2]31'!D57</f>
        <v>0</v>
      </c>
      <c r="E55" s="195">
        <f>'[2]31'!E57</f>
        <v>0</v>
      </c>
      <c r="F55" s="15">
        <f t="shared" si="6"/>
        <v>60</v>
      </c>
      <c r="G55" s="194">
        <f>'[2]31'!H57</f>
        <v>0</v>
      </c>
      <c r="H55" s="195">
        <f>'[2]31'!I57</f>
        <v>0</v>
      </c>
      <c r="I55" s="195">
        <f>'[2]31'!J57</f>
        <v>0</v>
      </c>
      <c r="J55" s="195">
        <f>'[2]31'!K57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'[2]31'!B58</f>
        <v>0</v>
      </c>
      <c r="C56" s="195">
        <f>'[2]31'!C58</f>
        <v>60</v>
      </c>
      <c r="D56" s="195">
        <f>'[2]31'!D58</f>
        <v>0</v>
      </c>
      <c r="E56" s="195">
        <f>'[2]31'!E58</f>
        <v>0</v>
      </c>
      <c r="F56" s="15">
        <f t="shared" si="6"/>
        <v>60</v>
      </c>
      <c r="G56" s="194">
        <f>'[2]31'!H58</f>
        <v>0</v>
      </c>
      <c r="H56" s="195">
        <f>'[2]31'!I58</f>
        <v>0</v>
      </c>
      <c r="I56" s="195">
        <f>'[2]31'!J58</f>
        <v>0</v>
      </c>
      <c r="J56" s="195">
        <f>'[2]31'!K58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'[2]31'!B59</f>
        <v>0</v>
      </c>
      <c r="C57" s="195">
        <f>'[2]31'!C59</f>
        <v>60</v>
      </c>
      <c r="D57" s="195">
        <f>'[2]31'!D59</f>
        <v>0</v>
      </c>
      <c r="E57" s="195">
        <f>'[2]31'!E59</f>
        <v>0</v>
      </c>
      <c r="F57" s="15">
        <f t="shared" si="6"/>
        <v>60</v>
      </c>
      <c r="G57" s="194">
        <f>'[2]31'!H59</f>
        <v>0</v>
      </c>
      <c r="H57" s="195">
        <f>'[2]31'!I59</f>
        <v>0</v>
      </c>
      <c r="I57" s="195">
        <f>'[2]31'!J59</f>
        <v>0</v>
      </c>
      <c r="J57" s="195">
        <f>'[2]31'!K59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'[2]31'!B60</f>
        <v>0</v>
      </c>
      <c r="C58" s="195">
        <f>'[2]31'!C60</f>
        <v>60</v>
      </c>
      <c r="D58" s="195">
        <f>'[2]31'!D60</f>
        <v>0</v>
      </c>
      <c r="E58" s="195">
        <f>'[2]31'!E60</f>
        <v>0</v>
      </c>
      <c r="F58" s="15">
        <f t="shared" si="6"/>
        <v>60</v>
      </c>
      <c r="G58" s="194">
        <f>'[2]31'!H60</f>
        <v>0</v>
      </c>
      <c r="H58" s="195">
        <f>'[2]31'!I60</f>
        <v>0</v>
      </c>
      <c r="I58" s="195">
        <f>'[2]31'!J60</f>
        <v>0</v>
      </c>
      <c r="J58" s="195">
        <f>'[2]31'!K60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'[2]31'!B61</f>
        <v>0</v>
      </c>
      <c r="C59" s="195">
        <f>'[2]31'!C61</f>
        <v>60</v>
      </c>
      <c r="D59" s="195">
        <f>'[2]31'!D61</f>
        <v>0</v>
      </c>
      <c r="E59" s="195">
        <f>'[2]31'!E61</f>
        <v>0</v>
      </c>
      <c r="F59" s="15">
        <f t="shared" si="6"/>
        <v>60</v>
      </c>
      <c r="G59" s="194">
        <f>'[2]31'!H61</f>
        <v>0</v>
      </c>
      <c r="H59" s="195">
        <f>'[2]31'!I61</f>
        <v>0</v>
      </c>
      <c r="I59" s="195">
        <f>'[2]31'!J61</f>
        <v>0</v>
      </c>
      <c r="J59" s="195">
        <f>'[2]31'!K61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'[2]31'!B62</f>
        <v>0</v>
      </c>
      <c r="C60" s="195">
        <f>'[2]31'!C62</f>
        <v>60</v>
      </c>
      <c r="D60" s="195">
        <f>'[2]31'!D62</f>
        <v>0</v>
      </c>
      <c r="E60" s="195">
        <f>'[2]31'!E62</f>
        <v>0</v>
      </c>
      <c r="F60" s="15">
        <f t="shared" si="6"/>
        <v>60</v>
      </c>
      <c r="G60" s="194">
        <f>'[2]31'!H62</f>
        <v>0</v>
      </c>
      <c r="H60" s="195">
        <f>'[2]31'!I62</f>
        <v>0</v>
      </c>
      <c r="I60" s="195">
        <f>'[2]31'!J62</f>
        <v>0</v>
      </c>
      <c r="J60" s="195">
        <f>'[2]31'!K62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'[2]31'!B63</f>
        <v>0</v>
      </c>
      <c r="C61" s="195">
        <f>'[2]31'!C63</f>
        <v>60</v>
      </c>
      <c r="D61" s="195">
        <f>'[2]31'!D63</f>
        <v>0</v>
      </c>
      <c r="E61" s="195">
        <f>'[2]31'!E63</f>
        <v>0</v>
      </c>
      <c r="F61" s="15">
        <f t="shared" si="6"/>
        <v>60</v>
      </c>
      <c r="G61" s="194">
        <f>'[2]31'!H63</f>
        <v>0</v>
      </c>
      <c r="H61" s="195">
        <f>'[2]31'!I63</f>
        <v>0</v>
      </c>
      <c r="I61" s="195">
        <f>'[2]31'!J63</f>
        <v>0</v>
      </c>
      <c r="J61" s="195">
        <f>'[2]31'!K63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'[2]31'!B64</f>
        <v>0</v>
      </c>
      <c r="C62" s="195">
        <f>'[2]31'!C64</f>
        <v>60</v>
      </c>
      <c r="D62" s="195">
        <f>'[2]31'!D64</f>
        <v>0</v>
      </c>
      <c r="E62" s="195">
        <f>'[2]31'!E64</f>
        <v>0</v>
      </c>
      <c r="F62" s="15">
        <f t="shared" si="6"/>
        <v>60</v>
      </c>
      <c r="G62" s="194">
        <f>'[2]31'!H64</f>
        <v>0</v>
      </c>
      <c r="H62" s="195">
        <f>'[2]31'!I64</f>
        <v>0</v>
      </c>
      <c r="I62" s="195">
        <f>'[2]31'!J64</f>
        <v>0</v>
      </c>
      <c r="J62" s="195">
        <f>'[2]31'!K64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'[2]31'!B65</f>
        <v>0</v>
      </c>
      <c r="C63" s="195">
        <f>'[2]31'!C65</f>
        <v>60</v>
      </c>
      <c r="D63" s="195">
        <f>'[2]31'!D65</f>
        <v>0</v>
      </c>
      <c r="E63" s="195">
        <f>'[2]31'!E65</f>
        <v>0</v>
      </c>
      <c r="F63" s="15">
        <f t="shared" si="6"/>
        <v>60</v>
      </c>
      <c r="G63" s="194">
        <f>'[2]31'!H65</f>
        <v>0</v>
      </c>
      <c r="H63" s="195">
        <f>'[2]31'!I65</f>
        <v>0</v>
      </c>
      <c r="I63" s="195">
        <f>'[2]31'!J65</f>
        <v>0</v>
      </c>
      <c r="J63" s="195">
        <f>'[2]31'!K65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'[2]31'!B66</f>
        <v>0</v>
      </c>
      <c r="C64" s="195">
        <f>'[2]31'!C66</f>
        <v>60</v>
      </c>
      <c r="D64" s="195">
        <f>'[2]31'!D66</f>
        <v>0</v>
      </c>
      <c r="E64" s="195">
        <f>'[2]31'!E66</f>
        <v>0</v>
      </c>
      <c r="F64" s="15">
        <f t="shared" si="6"/>
        <v>60</v>
      </c>
      <c r="G64" s="194">
        <f>'[2]31'!H66</f>
        <v>0</v>
      </c>
      <c r="H64" s="195">
        <f>'[2]31'!I66</f>
        <v>0</v>
      </c>
      <c r="I64" s="195">
        <f>'[2]31'!J66</f>
        <v>0</v>
      </c>
      <c r="J64" s="195">
        <f>'[2]31'!K66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'[2]31'!B67</f>
        <v>0</v>
      </c>
      <c r="C65" s="195">
        <f>'[2]31'!C67</f>
        <v>60</v>
      </c>
      <c r="D65" s="195">
        <f>'[2]31'!D67</f>
        <v>0</v>
      </c>
      <c r="E65" s="195">
        <f>'[2]31'!E67</f>
        <v>0</v>
      </c>
      <c r="F65" s="15">
        <f t="shared" si="6"/>
        <v>60</v>
      </c>
      <c r="G65" s="194">
        <f>'[2]31'!H67</f>
        <v>0</v>
      </c>
      <c r="H65" s="195">
        <f>'[2]31'!I67</f>
        <v>0</v>
      </c>
      <c r="I65" s="195">
        <f>'[2]31'!J67</f>
        <v>0</v>
      </c>
      <c r="J65" s="195">
        <f>'[2]31'!K67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'[2]31'!B68</f>
        <v>0</v>
      </c>
      <c r="C66" s="195">
        <f>'[2]31'!C68</f>
        <v>60</v>
      </c>
      <c r="D66" s="195">
        <f>'[2]31'!D68</f>
        <v>0</v>
      </c>
      <c r="E66" s="195">
        <f>'[2]31'!E68</f>
        <v>0</v>
      </c>
      <c r="F66" s="15">
        <f t="shared" si="6"/>
        <v>60</v>
      </c>
      <c r="G66" s="194">
        <f>'[2]31'!H68</f>
        <v>0</v>
      </c>
      <c r="H66" s="195">
        <f>'[2]31'!I68</f>
        <v>0</v>
      </c>
      <c r="I66" s="195">
        <f>'[2]31'!J68</f>
        <v>0</v>
      </c>
      <c r="J66" s="195">
        <f>'[2]31'!K68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'[2]31'!B69</f>
        <v>0</v>
      </c>
      <c r="C67" s="195">
        <f>'[2]31'!C69</f>
        <v>60</v>
      </c>
      <c r="D67" s="195">
        <f>'[2]31'!D69</f>
        <v>0</v>
      </c>
      <c r="E67" s="195">
        <f>'[2]31'!E69</f>
        <v>0</v>
      </c>
      <c r="F67" s="15">
        <f t="shared" si="6"/>
        <v>60</v>
      </c>
      <c r="G67" s="194">
        <f>'[2]31'!H69</f>
        <v>0</v>
      </c>
      <c r="H67" s="195">
        <f>'[2]31'!I69</f>
        <v>0</v>
      </c>
      <c r="I67" s="195">
        <f>'[2]31'!J69</f>
        <v>0</v>
      </c>
      <c r="J67" s="195">
        <f>'[2]31'!K69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'[2]31'!B70</f>
        <v>0</v>
      </c>
      <c r="C68" s="195">
        <f>'[2]31'!C70</f>
        <v>60</v>
      </c>
      <c r="D68" s="195">
        <f>'[2]31'!D70</f>
        <v>0</v>
      </c>
      <c r="E68" s="195">
        <f>'[2]31'!E70</f>
        <v>0</v>
      </c>
      <c r="F68" s="15">
        <f t="shared" si="6"/>
        <v>60</v>
      </c>
      <c r="G68" s="194">
        <f>'[2]31'!H70</f>
        <v>0</v>
      </c>
      <c r="H68" s="195">
        <f>'[2]31'!I70</f>
        <v>0</v>
      </c>
      <c r="I68" s="195">
        <f>'[2]31'!J70</f>
        <v>0</v>
      </c>
      <c r="J68" s="195">
        <f>'[2]31'!K70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'[2]31'!B71</f>
        <v>0</v>
      </c>
      <c r="C69" s="195">
        <f>'[2]31'!C71</f>
        <v>60</v>
      </c>
      <c r="D69" s="195">
        <f>'[2]31'!D71</f>
        <v>0</v>
      </c>
      <c r="E69" s="195">
        <f>'[2]31'!E71</f>
        <v>0</v>
      </c>
      <c r="F69" s="15">
        <f t="shared" ref="F69:F98" si="16">SUM(B69:E69)</f>
        <v>60</v>
      </c>
      <c r="G69" s="194">
        <f>'[2]31'!H71</f>
        <v>0</v>
      </c>
      <c r="H69" s="195">
        <f>'[2]31'!I71</f>
        <v>0</v>
      </c>
      <c r="I69" s="195">
        <f>'[2]31'!J71</f>
        <v>0</v>
      </c>
      <c r="J69" s="195">
        <f>'[2]31'!K71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'[2]31'!B72</f>
        <v>0</v>
      </c>
      <c r="C70" s="195">
        <f>'[2]31'!C72</f>
        <v>60</v>
      </c>
      <c r="D70" s="195">
        <f>'[2]31'!D72</f>
        <v>0</v>
      </c>
      <c r="E70" s="195">
        <f>'[2]31'!E72</f>
        <v>0</v>
      </c>
      <c r="F70" s="15">
        <f t="shared" si="16"/>
        <v>60</v>
      </c>
      <c r="G70" s="194">
        <f>'[2]31'!H72</f>
        <v>0</v>
      </c>
      <c r="H70" s="195">
        <f>'[2]31'!I72</f>
        <v>0</v>
      </c>
      <c r="I70" s="195">
        <f>'[2]31'!J72</f>
        <v>0</v>
      </c>
      <c r="J70" s="195">
        <f>'[2]31'!K72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'[2]31'!B73</f>
        <v>0</v>
      </c>
      <c r="C71" s="195">
        <f>'[2]31'!C73</f>
        <v>60</v>
      </c>
      <c r="D71" s="195">
        <f>'[2]31'!D73</f>
        <v>0</v>
      </c>
      <c r="E71" s="195">
        <f>'[2]31'!E73</f>
        <v>0</v>
      </c>
      <c r="F71" s="15">
        <f t="shared" si="16"/>
        <v>60</v>
      </c>
      <c r="G71" s="194">
        <f>'[2]31'!H73</f>
        <v>0</v>
      </c>
      <c r="H71" s="195">
        <f>'[2]31'!I73</f>
        <v>0</v>
      </c>
      <c r="I71" s="195">
        <f>'[2]31'!J73</f>
        <v>0</v>
      </c>
      <c r="J71" s="195">
        <f>'[2]31'!K73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'[2]31'!B74</f>
        <v>0</v>
      </c>
      <c r="C72" s="195">
        <f>'[2]31'!C74</f>
        <v>60</v>
      </c>
      <c r="D72" s="195">
        <f>'[2]31'!D74</f>
        <v>0</v>
      </c>
      <c r="E72" s="195">
        <f>'[2]31'!E74</f>
        <v>0</v>
      </c>
      <c r="F72" s="15">
        <f t="shared" si="16"/>
        <v>60</v>
      </c>
      <c r="G72" s="194">
        <f>'[2]31'!H74</f>
        <v>0</v>
      </c>
      <c r="H72" s="195">
        <f>'[2]31'!I74</f>
        <v>0</v>
      </c>
      <c r="I72" s="195">
        <f>'[2]31'!J74</f>
        <v>0</v>
      </c>
      <c r="J72" s="195">
        <f>'[2]31'!K74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'[2]31'!B75</f>
        <v>0</v>
      </c>
      <c r="C73" s="195">
        <f>'[2]31'!C75</f>
        <v>60</v>
      </c>
      <c r="D73" s="195">
        <f>'[2]31'!D75</f>
        <v>0</v>
      </c>
      <c r="E73" s="195">
        <f>'[2]31'!E75</f>
        <v>0</v>
      </c>
      <c r="F73" s="15">
        <f t="shared" si="16"/>
        <v>60</v>
      </c>
      <c r="G73" s="194">
        <f>'[2]31'!H75</f>
        <v>0</v>
      </c>
      <c r="H73" s="195">
        <f>'[2]31'!I75</f>
        <v>0</v>
      </c>
      <c r="I73" s="195">
        <f>'[2]31'!J75</f>
        <v>0</v>
      </c>
      <c r="J73" s="195">
        <f>'[2]31'!K75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'[2]31'!B76</f>
        <v>0</v>
      </c>
      <c r="C74" s="195">
        <f>'[2]31'!C76</f>
        <v>60</v>
      </c>
      <c r="D74" s="195">
        <f>'[2]31'!D76</f>
        <v>0</v>
      </c>
      <c r="E74" s="195">
        <f>'[2]31'!E76</f>
        <v>0</v>
      </c>
      <c r="F74" s="15">
        <f t="shared" si="16"/>
        <v>60</v>
      </c>
      <c r="G74" s="194">
        <f>'[2]31'!H76</f>
        <v>0</v>
      </c>
      <c r="H74" s="195">
        <f>'[2]31'!I76</f>
        <v>0</v>
      </c>
      <c r="I74" s="195">
        <f>'[2]31'!J76</f>
        <v>0</v>
      </c>
      <c r="J74" s="195">
        <f>'[2]31'!K76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'[2]31'!B77</f>
        <v>0</v>
      </c>
      <c r="C75" s="195">
        <f>'[2]31'!C77</f>
        <v>60</v>
      </c>
      <c r="D75" s="195">
        <f>'[2]31'!D77</f>
        <v>0</v>
      </c>
      <c r="E75" s="195">
        <f>'[2]31'!E77</f>
        <v>0</v>
      </c>
      <c r="F75" s="15">
        <f t="shared" si="16"/>
        <v>60</v>
      </c>
      <c r="G75" s="194">
        <f>'[2]31'!H77</f>
        <v>0</v>
      </c>
      <c r="H75" s="195">
        <f>'[2]31'!I77</f>
        <v>0</v>
      </c>
      <c r="I75" s="195">
        <f>'[2]31'!J77</f>
        <v>0</v>
      </c>
      <c r="J75" s="195">
        <f>'[2]31'!K77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'[2]31'!B78</f>
        <v>0</v>
      </c>
      <c r="C76" s="195">
        <f>'[2]31'!C78</f>
        <v>60</v>
      </c>
      <c r="D76" s="195">
        <f>'[2]31'!D78</f>
        <v>0</v>
      </c>
      <c r="E76" s="195">
        <f>'[2]31'!E78</f>
        <v>0</v>
      </c>
      <c r="F76" s="15">
        <f t="shared" si="16"/>
        <v>60</v>
      </c>
      <c r="G76" s="194">
        <f>'[2]31'!H78</f>
        <v>0</v>
      </c>
      <c r="H76" s="195">
        <f>'[2]31'!I78</f>
        <v>0</v>
      </c>
      <c r="I76" s="195">
        <f>'[2]31'!J78</f>
        <v>0</v>
      </c>
      <c r="J76" s="195">
        <f>'[2]31'!K78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'[2]31'!B79</f>
        <v>0</v>
      </c>
      <c r="C77" s="195">
        <f>'[2]31'!C79</f>
        <v>60</v>
      </c>
      <c r="D77" s="195">
        <f>'[2]31'!D79</f>
        <v>0</v>
      </c>
      <c r="E77" s="195">
        <f>'[2]31'!E79</f>
        <v>0</v>
      </c>
      <c r="F77" s="15">
        <f t="shared" si="16"/>
        <v>60</v>
      </c>
      <c r="G77" s="194">
        <f>'[2]31'!H79</f>
        <v>0</v>
      </c>
      <c r="H77" s="195">
        <f>'[2]31'!I79</f>
        <v>0</v>
      </c>
      <c r="I77" s="195">
        <f>'[2]31'!J79</f>
        <v>0</v>
      </c>
      <c r="J77" s="195">
        <f>'[2]31'!K79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'[2]31'!B80</f>
        <v>0</v>
      </c>
      <c r="C78" s="195">
        <f>'[2]31'!C80</f>
        <v>60</v>
      </c>
      <c r="D78" s="195">
        <f>'[2]31'!D80</f>
        <v>0</v>
      </c>
      <c r="E78" s="195">
        <f>'[2]31'!E80</f>
        <v>0</v>
      </c>
      <c r="F78" s="15">
        <f t="shared" si="16"/>
        <v>60</v>
      </c>
      <c r="G78" s="194">
        <f>'[2]31'!H80</f>
        <v>0</v>
      </c>
      <c r="H78" s="195">
        <f>'[2]31'!I80</f>
        <v>0</v>
      </c>
      <c r="I78" s="195">
        <f>'[2]31'!J80</f>
        <v>0</v>
      </c>
      <c r="J78" s="195">
        <f>'[2]31'!K80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'[2]31'!B81</f>
        <v>0</v>
      </c>
      <c r="C79" s="195">
        <f>'[2]31'!C81</f>
        <v>60</v>
      </c>
      <c r="D79" s="195">
        <f>'[2]31'!D81</f>
        <v>0</v>
      </c>
      <c r="E79" s="195">
        <f>'[2]31'!E81</f>
        <v>0</v>
      </c>
      <c r="F79" s="15">
        <f t="shared" si="16"/>
        <v>60</v>
      </c>
      <c r="G79" s="194">
        <f>'[2]31'!H81</f>
        <v>0</v>
      </c>
      <c r="H79" s="195">
        <f>'[2]31'!I81</f>
        <v>0</v>
      </c>
      <c r="I79" s="195">
        <f>'[2]31'!J81</f>
        <v>0</v>
      </c>
      <c r="J79" s="195">
        <f>'[2]31'!K81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'[2]31'!B82</f>
        <v>0</v>
      </c>
      <c r="C80" s="195">
        <f>'[2]31'!C82</f>
        <v>60</v>
      </c>
      <c r="D80" s="195">
        <f>'[2]31'!D82</f>
        <v>0</v>
      </c>
      <c r="E80" s="195">
        <f>'[2]31'!E82</f>
        <v>0</v>
      </c>
      <c r="F80" s="15">
        <f t="shared" si="16"/>
        <v>60</v>
      </c>
      <c r="G80" s="194">
        <f>'[2]31'!H82</f>
        <v>0</v>
      </c>
      <c r="H80" s="195">
        <f>'[2]31'!I82</f>
        <v>0</v>
      </c>
      <c r="I80" s="195">
        <f>'[2]31'!J82</f>
        <v>0</v>
      </c>
      <c r="J80" s="195">
        <f>'[2]31'!K82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'[2]31'!B83</f>
        <v>0</v>
      </c>
      <c r="C81" s="195">
        <f>'[2]31'!C83</f>
        <v>60</v>
      </c>
      <c r="D81" s="195">
        <f>'[2]31'!D83</f>
        <v>0</v>
      </c>
      <c r="E81" s="195">
        <f>'[2]31'!E83</f>
        <v>0</v>
      </c>
      <c r="F81" s="15">
        <f t="shared" si="16"/>
        <v>60</v>
      </c>
      <c r="G81" s="194">
        <f>'[2]31'!H83</f>
        <v>0</v>
      </c>
      <c r="H81" s="195">
        <f>'[2]31'!I83</f>
        <v>0</v>
      </c>
      <c r="I81" s="195">
        <f>'[2]31'!J83</f>
        <v>0</v>
      </c>
      <c r="J81" s="195">
        <f>'[2]31'!K83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'[2]31'!B84</f>
        <v>0</v>
      </c>
      <c r="C82" s="195">
        <f>'[2]31'!C84</f>
        <v>60</v>
      </c>
      <c r="D82" s="195">
        <f>'[2]31'!D84</f>
        <v>0</v>
      </c>
      <c r="E82" s="195">
        <f>'[2]31'!E84</f>
        <v>0</v>
      </c>
      <c r="F82" s="15">
        <f t="shared" si="16"/>
        <v>60</v>
      </c>
      <c r="G82" s="194">
        <f>'[2]31'!H84</f>
        <v>0</v>
      </c>
      <c r="H82" s="195">
        <f>'[2]31'!I84</f>
        <v>0</v>
      </c>
      <c r="I82" s="195">
        <f>'[2]31'!J84</f>
        <v>0</v>
      </c>
      <c r="J82" s="195">
        <f>'[2]31'!K84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'[2]31'!B85</f>
        <v>0</v>
      </c>
      <c r="C83" s="195">
        <f>'[2]31'!C85</f>
        <v>60</v>
      </c>
      <c r="D83" s="195">
        <f>'[2]31'!D85</f>
        <v>0</v>
      </c>
      <c r="E83" s="195">
        <f>'[2]31'!E85</f>
        <v>0</v>
      </c>
      <c r="F83" s="15">
        <f t="shared" si="16"/>
        <v>60</v>
      </c>
      <c r="G83" s="194">
        <f>'[2]31'!H85</f>
        <v>0</v>
      </c>
      <c r="H83" s="195">
        <f>'[2]31'!I85</f>
        <v>0</v>
      </c>
      <c r="I83" s="195">
        <f>'[2]31'!J85</f>
        <v>0</v>
      </c>
      <c r="J83" s="195">
        <f>'[2]31'!K85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'[2]31'!B86</f>
        <v>0</v>
      </c>
      <c r="C84" s="195">
        <f>'[2]31'!C86</f>
        <v>60</v>
      </c>
      <c r="D84" s="195">
        <f>'[2]31'!D86</f>
        <v>0</v>
      </c>
      <c r="E84" s="195">
        <f>'[2]31'!E86</f>
        <v>0</v>
      </c>
      <c r="F84" s="15">
        <f t="shared" si="16"/>
        <v>60</v>
      </c>
      <c r="G84" s="194">
        <f>'[2]31'!H86</f>
        <v>0</v>
      </c>
      <c r="H84" s="195">
        <f>'[2]31'!I86</f>
        <v>0</v>
      </c>
      <c r="I84" s="195">
        <f>'[2]31'!J86</f>
        <v>0</v>
      </c>
      <c r="J84" s="195">
        <f>'[2]31'!K86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'[2]31'!B87</f>
        <v>0</v>
      </c>
      <c r="C85" s="195">
        <f>'[2]31'!C87</f>
        <v>60</v>
      </c>
      <c r="D85" s="195">
        <f>'[2]31'!D87</f>
        <v>0</v>
      </c>
      <c r="E85" s="195">
        <f>'[2]31'!E87</f>
        <v>0</v>
      </c>
      <c r="F85" s="15">
        <f t="shared" si="16"/>
        <v>60</v>
      </c>
      <c r="G85" s="194">
        <f>'[2]31'!H87</f>
        <v>0</v>
      </c>
      <c r="H85" s="195">
        <f>'[2]31'!I87</f>
        <v>0</v>
      </c>
      <c r="I85" s="195">
        <f>'[2]31'!J87</f>
        <v>0</v>
      </c>
      <c r="J85" s="195">
        <f>'[2]31'!K87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'[2]31'!B88</f>
        <v>0</v>
      </c>
      <c r="C86" s="195">
        <f>'[2]31'!C88</f>
        <v>60</v>
      </c>
      <c r="D86" s="195">
        <f>'[2]31'!D88</f>
        <v>0</v>
      </c>
      <c r="E86" s="195">
        <f>'[2]31'!E88</f>
        <v>0</v>
      </c>
      <c r="F86" s="15">
        <f t="shared" si="16"/>
        <v>60</v>
      </c>
      <c r="G86" s="194">
        <f>'[2]31'!H88</f>
        <v>0</v>
      </c>
      <c r="H86" s="195">
        <f>'[2]31'!I88</f>
        <v>0</v>
      </c>
      <c r="I86" s="195">
        <f>'[2]31'!J88</f>
        <v>0</v>
      </c>
      <c r="J86" s="195">
        <f>'[2]31'!K88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'[2]31'!B89</f>
        <v>0</v>
      </c>
      <c r="C87" s="195">
        <f>'[2]31'!C89</f>
        <v>60</v>
      </c>
      <c r="D87" s="195">
        <f>'[2]31'!D89</f>
        <v>0</v>
      </c>
      <c r="E87" s="195">
        <f>'[2]31'!E89</f>
        <v>0</v>
      </c>
      <c r="F87" s="15">
        <f t="shared" si="16"/>
        <v>60</v>
      </c>
      <c r="G87" s="194">
        <f>'[2]31'!H89</f>
        <v>0</v>
      </c>
      <c r="H87" s="195">
        <f>'[2]31'!I89</f>
        <v>0</v>
      </c>
      <c r="I87" s="195">
        <f>'[2]31'!J89</f>
        <v>0</v>
      </c>
      <c r="J87" s="195">
        <f>'[2]31'!K89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'[2]31'!B90</f>
        <v>0</v>
      </c>
      <c r="C88" s="195">
        <f>'[2]31'!C90</f>
        <v>60</v>
      </c>
      <c r="D88" s="195">
        <f>'[2]31'!D90</f>
        <v>0</v>
      </c>
      <c r="E88" s="195">
        <f>'[2]31'!E90</f>
        <v>0</v>
      </c>
      <c r="F88" s="15">
        <f t="shared" si="16"/>
        <v>60</v>
      </c>
      <c r="G88" s="194">
        <f>'[2]31'!H90</f>
        <v>0</v>
      </c>
      <c r="H88" s="195">
        <f>'[2]31'!I90</f>
        <v>0</v>
      </c>
      <c r="I88" s="195">
        <f>'[2]31'!J90</f>
        <v>0</v>
      </c>
      <c r="J88" s="195">
        <f>'[2]31'!K90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'[2]31'!B91</f>
        <v>0</v>
      </c>
      <c r="C89" s="195">
        <f>'[2]31'!C91</f>
        <v>60</v>
      </c>
      <c r="D89" s="195">
        <f>'[2]31'!D91</f>
        <v>0</v>
      </c>
      <c r="E89" s="195">
        <f>'[2]31'!E91</f>
        <v>0</v>
      </c>
      <c r="F89" s="15">
        <f t="shared" si="16"/>
        <v>60</v>
      </c>
      <c r="G89" s="194">
        <f>'[2]31'!H91</f>
        <v>0</v>
      </c>
      <c r="H89" s="195">
        <f>'[2]31'!I91</f>
        <v>0</v>
      </c>
      <c r="I89" s="195">
        <f>'[2]31'!J91</f>
        <v>0</v>
      </c>
      <c r="J89" s="195">
        <f>'[2]31'!K91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'[2]31'!B92</f>
        <v>0</v>
      </c>
      <c r="C90" s="195">
        <f>'[2]31'!C92</f>
        <v>60</v>
      </c>
      <c r="D90" s="195">
        <f>'[2]31'!D92</f>
        <v>0</v>
      </c>
      <c r="E90" s="195">
        <f>'[2]31'!E92</f>
        <v>0</v>
      </c>
      <c r="F90" s="15">
        <f t="shared" si="16"/>
        <v>60</v>
      </c>
      <c r="G90" s="194">
        <f>'[2]31'!H92</f>
        <v>0</v>
      </c>
      <c r="H90" s="195">
        <f>'[2]31'!I92</f>
        <v>0</v>
      </c>
      <c r="I90" s="195">
        <f>'[2]31'!J92</f>
        <v>0</v>
      </c>
      <c r="J90" s="195">
        <f>'[2]31'!K92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'[2]31'!B93</f>
        <v>0</v>
      </c>
      <c r="C91" s="195">
        <f>'[2]31'!C93</f>
        <v>60</v>
      </c>
      <c r="D91" s="195">
        <f>'[2]31'!D93</f>
        <v>0</v>
      </c>
      <c r="E91" s="195">
        <f>'[2]31'!E93</f>
        <v>0</v>
      </c>
      <c r="F91" s="15">
        <f t="shared" si="16"/>
        <v>60</v>
      </c>
      <c r="G91" s="194">
        <f>'[2]31'!H93</f>
        <v>0</v>
      </c>
      <c r="H91" s="195">
        <f>'[2]31'!I93</f>
        <v>0</v>
      </c>
      <c r="I91" s="195">
        <f>'[2]31'!J93</f>
        <v>0</v>
      </c>
      <c r="J91" s="195">
        <f>'[2]31'!K93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'[2]31'!B94</f>
        <v>0</v>
      </c>
      <c r="C92" s="195">
        <f>'[2]31'!C94</f>
        <v>60</v>
      </c>
      <c r="D92" s="195">
        <f>'[2]31'!D94</f>
        <v>0</v>
      </c>
      <c r="E92" s="195">
        <f>'[2]31'!E94</f>
        <v>0</v>
      </c>
      <c r="F92" s="15">
        <f t="shared" si="16"/>
        <v>60</v>
      </c>
      <c r="G92" s="194">
        <f>'[2]31'!H94</f>
        <v>0</v>
      </c>
      <c r="H92" s="195">
        <f>'[2]31'!I94</f>
        <v>0</v>
      </c>
      <c r="I92" s="195">
        <f>'[2]31'!J94</f>
        <v>0</v>
      </c>
      <c r="J92" s="195">
        <f>'[2]31'!K94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'[2]31'!B95</f>
        <v>0</v>
      </c>
      <c r="C93" s="195">
        <f>'[2]31'!C95</f>
        <v>60</v>
      </c>
      <c r="D93" s="195">
        <f>'[2]31'!D95</f>
        <v>0</v>
      </c>
      <c r="E93" s="195">
        <f>'[2]31'!E95</f>
        <v>0</v>
      </c>
      <c r="F93" s="15">
        <f t="shared" si="16"/>
        <v>60</v>
      </c>
      <c r="G93" s="194">
        <f>'[2]31'!H95</f>
        <v>0</v>
      </c>
      <c r="H93" s="195">
        <f>'[2]31'!I95</f>
        <v>0</v>
      </c>
      <c r="I93" s="195">
        <f>'[2]31'!J95</f>
        <v>0</v>
      </c>
      <c r="J93" s="195">
        <f>'[2]31'!K95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'[2]31'!B96</f>
        <v>0</v>
      </c>
      <c r="C94" s="195">
        <f>'[2]31'!C96</f>
        <v>60</v>
      </c>
      <c r="D94" s="195">
        <f>'[2]31'!D96</f>
        <v>0</v>
      </c>
      <c r="E94" s="195">
        <f>'[2]31'!E96</f>
        <v>0</v>
      </c>
      <c r="F94" s="15">
        <f t="shared" si="16"/>
        <v>60</v>
      </c>
      <c r="G94" s="194">
        <f>'[2]31'!H96</f>
        <v>0</v>
      </c>
      <c r="H94" s="195">
        <f>'[2]31'!I96</f>
        <v>0</v>
      </c>
      <c r="I94" s="195">
        <f>'[2]31'!J96</f>
        <v>0</v>
      </c>
      <c r="J94" s="195">
        <f>'[2]31'!K96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'[2]31'!B97</f>
        <v>0</v>
      </c>
      <c r="C95" s="195">
        <f>'[2]31'!C97</f>
        <v>60</v>
      </c>
      <c r="D95" s="195">
        <f>'[2]31'!D97</f>
        <v>0</v>
      </c>
      <c r="E95" s="195">
        <f>'[2]31'!E97</f>
        <v>0</v>
      </c>
      <c r="F95" s="15">
        <f t="shared" si="16"/>
        <v>60</v>
      </c>
      <c r="G95" s="194">
        <f>'[2]31'!H97</f>
        <v>0</v>
      </c>
      <c r="H95" s="195">
        <f>'[2]31'!I97</f>
        <v>0</v>
      </c>
      <c r="I95" s="195">
        <f>'[2]31'!J97</f>
        <v>0</v>
      </c>
      <c r="J95" s="195">
        <f>'[2]31'!K97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'[2]31'!B98</f>
        <v>0</v>
      </c>
      <c r="C96" s="195">
        <f>'[2]31'!C98</f>
        <v>60</v>
      </c>
      <c r="D96" s="195">
        <f>'[2]31'!D98</f>
        <v>0</v>
      </c>
      <c r="E96" s="195">
        <f>'[2]31'!E98</f>
        <v>0</v>
      </c>
      <c r="F96" s="15">
        <f t="shared" si="16"/>
        <v>60</v>
      </c>
      <c r="G96" s="194">
        <f>'[2]31'!H98</f>
        <v>0</v>
      </c>
      <c r="H96" s="195">
        <f>'[2]31'!I98</f>
        <v>0</v>
      </c>
      <c r="I96" s="195">
        <f>'[2]31'!J98</f>
        <v>0</v>
      </c>
      <c r="J96" s="195">
        <f>'[2]31'!K98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'[2]31'!B99</f>
        <v>0</v>
      </c>
      <c r="C97" s="195">
        <f>'[2]31'!C99</f>
        <v>60</v>
      </c>
      <c r="D97" s="195">
        <f>'[2]31'!D99</f>
        <v>0</v>
      </c>
      <c r="E97" s="195">
        <f>'[2]31'!E99</f>
        <v>0</v>
      </c>
      <c r="F97" s="15">
        <f t="shared" si="16"/>
        <v>60</v>
      </c>
      <c r="G97" s="194">
        <f>'[2]31'!H99</f>
        <v>0</v>
      </c>
      <c r="H97" s="195">
        <f>'[2]31'!I99</f>
        <v>0</v>
      </c>
      <c r="I97" s="195">
        <f>'[2]31'!J99</f>
        <v>0</v>
      </c>
      <c r="J97" s="195">
        <f>'[2]31'!K99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'[2]31'!B100</f>
        <v>0</v>
      </c>
      <c r="C98" s="195">
        <f>'[2]31'!C100</f>
        <v>60</v>
      </c>
      <c r="D98" s="195">
        <f>'[2]31'!D100</f>
        <v>0</v>
      </c>
      <c r="E98" s="195">
        <f>'[2]31'!E100</f>
        <v>0</v>
      </c>
      <c r="F98" s="15">
        <f t="shared" si="16"/>
        <v>60</v>
      </c>
      <c r="G98" s="194">
        <f>'[2]31'!H100</f>
        <v>0</v>
      </c>
      <c r="H98" s="195">
        <f>'[2]31'!I100</f>
        <v>0</v>
      </c>
      <c r="I98" s="195">
        <f>'[2]31'!J100</f>
        <v>0</v>
      </c>
      <c r="J98" s="195">
        <f>'[2]31'!K100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'[3]31'!B5</f>
        <v>260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0</v>
      </c>
      <c r="G3" s="16">
        <f>'[3]31'!G5</f>
        <v>0</v>
      </c>
      <c r="H3" s="17">
        <f>SUM(B3:G3)</f>
        <v>260</v>
      </c>
      <c r="I3" s="15">
        <f>'[3]31'!J5</f>
        <v>260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260</v>
      </c>
      <c r="P3" s="18">
        <f>frq!C3</f>
        <v>1</v>
      </c>
      <c r="Q3" s="15">
        <f t="shared" ref="Q3:V18" si="0">IF($P3=1,I3,IF(AND($P3=0.985,I3&gt;0.985*B3),B3*0.985,IF(AND($P3=0.965,I3&gt;0.965*B3),0.965*B3,I3)))</f>
        <v>260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260</v>
      </c>
      <c r="X3" s="8">
        <f>AW3</f>
        <v>26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</v>
      </c>
      <c r="AE3" s="8">
        <f>BD3</f>
        <v>26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</v>
      </c>
      <c r="AL3" s="8">
        <f t="shared" ref="AL3:AQ18" si="3">Q3-X3-AE3</f>
        <v>208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208</v>
      </c>
      <c r="AT3" s="8">
        <v>30.78</v>
      </c>
      <c r="AU3" s="8">
        <v>30.78</v>
      </c>
      <c r="AW3" s="198">
        <v>26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</v>
      </c>
      <c r="BD3" s="198">
        <v>26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</v>
      </c>
      <c r="BL3" s="8">
        <f>AT3</f>
        <v>30.78</v>
      </c>
      <c r="BM3" s="8">
        <f>AU3</f>
        <v>30.78</v>
      </c>
      <c r="BN3" s="8">
        <f>BC3</f>
        <v>26</v>
      </c>
      <c r="BO3" s="8">
        <f>BJ3</f>
        <v>26</v>
      </c>
      <c r="BP3" s="139">
        <f>BL3-BN3</f>
        <v>4.7800000000000011</v>
      </c>
      <c r="BQ3" s="139">
        <f>BM3-BO3</f>
        <v>4.7800000000000011</v>
      </c>
    </row>
    <row r="4" spans="1:69">
      <c r="A4" s="8" t="s">
        <v>46</v>
      </c>
      <c r="B4" s="15">
        <f>'[3]31'!B6</f>
        <v>260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0</v>
      </c>
      <c r="G4" s="16">
        <f>'[3]31'!G6</f>
        <v>0</v>
      </c>
      <c r="H4" s="17">
        <f>SUM(B4:G4)</f>
        <v>260</v>
      </c>
      <c r="I4" s="15">
        <f>'[3]31'!J6</f>
        <v>260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260</v>
      </c>
      <c r="P4" s="18">
        <f>frq!C4</f>
        <v>1</v>
      </c>
      <c r="Q4" s="15">
        <f>IF($P4=1,I4,IF(AND($P4=0.985,I4&gt;0.985*B4),B4*0.985,IF(AND($P4=0.965,I4&gt;0.965*B4),0.965*B4,I4)))</f>
        <v>260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260</v>
      </c>
      <c r="X4" s="8">
        <f t="shared" ref="X4:X67" si="4">AW4</f>
        <v>26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</v>
      </c>
      <c r="AE4" s="8">
        <f t="shared" ref="AE4:AE67" si="11">BD4</f>
        <v>26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</v>
      </c>
      <c r="AL4" s="8">
        <f t="shared" si="3"/>
        <v>208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208</v>
      </c>
      <c r="AT4" s="8">
        <v>30.78</v>
      </c>
      <c r="AU4" s="8">
        <v>30.78</v>
      </c>
      <c r="AW4" s="198">
        <v>26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</v>
      </c>
      <c r="BD4" s="198">
        <v>26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</v>
      </c>
      <c r="BL4" s="8">
        <f t="shared" ref="BL4:BL67" si="21">AT4</f>
        <v>30.78</v>
      </c>
      <c r="BM4" s="8">
        <f t="shared" ref="BM4:BM67" si="22">AU4</f>
        <v>30.78</v>
      </c>
      <c r="BN4" s="8">
        <f t="shared" ref="BN4:BN67" si="23">BC4</f>
        <v>26</v>
      </c>
      <c r="BO4" s="8">
        <f t="shared" ref="BO4:BO67" si="24">BJ4</f>
        <v>26</v>
      </c>
      <c r="BP4" s="139">
        <f t="shared" ref="BP4:BP67" si="25">BL4-BN4</f>
        <v>4.7800000000000011</v>
      </c>
      <c r="BQ4" s="139">
        <f t="shared" ref="BQ4:BQ67" si="26">BM4-BO4</f>
        <v>4.7800000000000011</v>
      </c>
    </row>
    <row r="5" spans="1:69">
      <c r="A5" s="8" t="s">
        <v>47</v>
      </c>
      <c r="B5" s="15">
        <f>'[3]31'!B7</f>
        <v>260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0</v>
      </c>
      <c r="G5" s="16">
        <f>'[3]31'!G7</f>
        <v>0</v>
      </c>
      <c r="H5" s="17">
        <f t="shared" ref="H5:H68" si="27">SUM(B5:G5)</f>
        <v>260</v>
      </c>
      <c r="I5" s="15">
        <f>'[3]31'!J7</f>
        <v>260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260</v>
      </c>
      <c r="P5" s="18">
        <f>frq!C5</f>
        <v>1</v>
      </c>
      <c r="Q5" s="15">
        <f t="shared" ref="Q5:V56" si="29">IF($P5=1,I5,IF(AND($P5=0.985,I5&gt;0.985*B5),B5*0.985,IF(AND($P5=0.965,I5&gt;0.965*B5),0.965*B5,I5)))</f>
        <v>260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260</v>
      </c>
      <c r="X5" s="8">
        <f t="shared" si="4"/>
        <v>26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</v>
      </c>
      <c r="AE5" s="8">
        <f t="shared" si="11"/>
        <v>26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</v>
      </c>
      <c r="AL5" s="8">
        <f t="shared" si="3"/>
        <v>208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208</v>
      </c>
      <c r="AT5" s="8">
        <v>25.01</v>
      </c>
      <c r="AU5" s="8">
        <v>25.01</v>
      </c>
      <c r="AW5" s="198">
        <v>26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</v>
      </c>
      <c r="BD5" s="198">
        <v>26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</v>
      </c>
      <c r="BL5" s="8">
        <f t="shared" si="21"/>
        <v>25.01</v>
      </c>
      <c r="BM5" s="8">
        <f t="shared" si="22"/>
        <v>25.01</v>
      </c>
      <c r="BN5" s="8">
        <f t="shared" si="23"/>
        <v>26</v>
      </c>
      <c r="BO5" s="8">
        <f t="shared" si="24"/>
        <v>26</v>
      </c>
      <c r="BP5" s="139">
        <f t="shared" si="25"/>
        <v>-0.98999999999999844</v>
      </c>
      <c r="BQ5" s="139">
        <f t="shared" si="26"/>
        <v>-0.98999999999999844</v>
      </c>
    </row>
    <row r="6" spans="1:69">
      <c r="A6" s="8" t="s">
        <v>48</v>
      </c>
      <c r="B6" s="15">
        <f>'[3]31'!B8</f>
        <v>260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0</v>
      </c>
      <c r="G6" s="16">
        <f>'[3]31'!G8</f>
        <v>0</v>
      </c>
      <c r="H6" s="17">
        <f t="shared" si="27"/>
        <v>260</v>
      </c>
      <c r="I6" s="15">
        <f>'[3]31'!J8</f>
        <v>260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260</v>
      </c>
      <c r="P6" s="18">
        <f>frq!C6</f>
        <v>1</v>
      </c>
      <c r="Q6" s="15">
        <f t="shared" si="29"/>
        <v>260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260</v>
      </c>
      <c r="X6" s="8">
        <f t="shared" si="4"/>
        <v>26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</v>
      </c>
      <c r="AE6" s="8">
        <f t="shared" si="11"/>
        <v>26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</v>
      </c>
      <c r="AL6" s="8">
        <f t="shared" si="3"/>
        <v>208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208</v>
      </c>
      <c r="AT6" s="8">
        <v>25.01</v>
      </c>
      <c r="AU6" s="8">
        <v>25.01</v>
      </c>
      <c r="AW6" s="198">
        <v>26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</v>
      </c>
      <c r="BD6" s="198">
        <v>26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</v>
      </c>
      <c r="BL6" s="8">
        <f t="shared" si="21"/>
        <v>25.01</v>
      </c>
      <c r="BM6" s="8">
        <f t="shared" si="22"/>
        <v>25.01</v>
      </c>
      <c r="BN6" s="8">
        <f t="shared" si="23"/>
        <v>26</v>
      </c>
      <c r="BO6" s="8">
        <f t="shared" si="24"/>
        <v>26</v>
      </c>
      <c r="BP6" s="139">
        <f t="shared" si="25"/>
        <v>-0.98999999999999844</v>
      </c>
      <c r="BQ6" s="139">
        <f t="shared" si="26"/>
        <v>-0.98999999999999844</v>
      </c>
    </row>
    <row r="7" spans="1:69">
      <c r="A7" s="8" t="s">
        <v>49</v>
      </c>
      <c r="B7" s="15">
        <f>'[3]31'!B9</f>
        <v>260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0</v>
      </c>
      <c r="G7" s="16">
        <f>'[3]31'!G9</f>
        <v>0</v>
      </c>
      <c r="H7" s="17">
        <f t="shared" si="27"/>
        <v>260</v>
      </c>
      <c r="I7" s="15">
        <f>'[3]31'!J9</f>
        <v>260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260</v>
      </c>
      <c r="P7" s="18">
        <f>frq!C7</f>
        <v>1</v>
      </c>
      <c r="Q7" s="15">
        <f t="shared" si="29"/>
        <v>260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260</v>
      </c>
      <c r="X7" s="8">
        <f t="shared" si="4"/>
        <v>26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</v>
      </c>
      <c r="AE7" s="8">
        <f t="shared" si="11"/>
        <v>26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</v>
      </c>
      <c r="AL7" s="8">
        <f t="shared" si="3"/>
        <v>208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208</v>
      </c>
      <c r="AT7" s="8">
        <v>25.01</v>
      </c>
      <c r="AU7" s="8">
        <v>25.01</v>
      </c>
      <c r="AW7" s="198">
        <v>26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</v>
      </c>
      <c r="BD7" s="198">
        <v>26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</v>
      </c>
      <c r="BL7" s="8">
        <f t="shared" si="21"/>
        <v>25.01</v>
      </c>
      <c r="BM7" s="8">
        <f t="shared" si="22"/>
        <v>25.01</v>
      </c>
      <c r="BN7" s="8">
        <f t="shared" si="23"/>
        <v>26</v>
      </c>
      <c r="BO7" s="8">
        <f t="shared" si="24"/>
        <v>26</v>
      </c>
      <c r="BP7" s="139">
        <f t="shared" si="25"/>
        <v>-0.98999999999999844</v>
      </c>
      <c r="BQ7" s="139">
        <f t="shared" si="26"/>
        <v>-0.98999999999999844</v>
      </c>
    </row>
    <row r="8" spans="1:69">
      <c r="A8" s="8" t="s">
        <v>50</v>
      </c>
      <c r="B8" s="15">
        <f>'[3]31'!B10</f>
        <v>260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0</v>
      </c>
      <c r="G8" s="16">
        <f>'[3]31'!G10</f>
        <v>0</v>
      </c>
      <c r="H8" s="17">
        <f t="shared" si="27"/>
        <v>260</v>
      </c>
      <c r="I8" s="15">
        <f>'[3]31'!J10</f>
        <v>260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260</v>
      </c>
      <c r="P8" s="18">
        <f>frq!C8</f>
        <v>1</v>
      </c>
      <c r="Q8" s="15">
        <f t="shared" si="29"/>
        <v>260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260</v>
      </c>
      <c r="X8" s="8">
        <f t="shared" si="4"/>
        <v>26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</v>
      </c>
      <c r="AE8" s="8">
        <f t="shared" si="11"/>
        <v>26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</v>
      </c>
      <c r="AL8" s="8">
        <f t="shared" si="3"/>
        <v>208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208</v>
      </c>
      <c r="AT8" s="8">
        <v>25.01</v>
      </c>
      <c r="AU8" s="8">
        <v>25.01</v>
      </c>
      <c r="AW8" s="198">
        <v>26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</v>
      </c>
      <c r="BD8" s="198">
        <v>26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</v>
      </c>
      <c r="BL8" s="8">
        <f t="shared" si="21"/>
        <v>25.01</v>
      </c>
      <c r="BM8" s="8">
        <f t="shared" si="22"/>
        <v>25.01</v>
      </c>
      <c r="BN8" s="8">
        <f t="shared" si="23"/>
        <v>26</v>
      </c>
      <c r="BO8" s="8">
        <f t="shared" si="24"/>
        <v>26</v>
      </c>
      <c r="BP8" s="139">
        <f t="shared" si="25"/>
        <v>-0.98999999999999844</v>
      </c>
      <c r="BQ8" s="139">
        <f t="shared" si="26"/>
        <v>-0.98999999999999844</v>
      </c>
    </row>
    <row r="9" spans="1:69">
      <c r="A9" s="8" t="s">
        <v>51</v>
      </c>
      <c r="B9" s="15">
        <f>'[3]31'!B11</f>
        <v>260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0</v>
      </c>
      <c r="G9" s="16">
        <f>'[3]31'!G11</f>
        <v>0</v>
      </c>
      <c r="H9" s="17">
        <f t="shared" si="27"/>
        <v>260</v>
      </c>
      <c r="I9" s="15">
        <f>'[3]31'!J11</f>
        <v>260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260</v>
      </c>
      <c r="P9" s="18">
        <f>frq!C9</f>
        <v>1</v>
      </c>
      <c r="Q9" s="15">
        <f t="shared" si="29"/>
        <v>260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260</v>
      </c>
      <c r="X9" s="8">
        <f t="shared" si="4"/>
        <v>26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</v>
      </c>
      <c r="AE9" s="8">
        <f t="shared" si="11"/>
        <v>26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</v>
      </c>
      <c r="AL9" s="8">
        <f t="shared" si="3"/>
        <v>208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208</v>
      </c>
      <c r="AT9" s="8">
        <v>25.01</v>
      </c>
      <c r="AU9" s="8">
        <v>25.01</v>
      </c>
      <c r="AW9" s="198">
        <v>26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</v>
      </c>
      <c r="BD9" s="198">
        <v>26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</v>
      </c>
      <c r="BL9" s="8">
        <f t="shared" si="21"/>
        <v>25.01</v>
      </c>
      <c r="BM9" s="8">
        <f t="shared" si="22"/>
        <v>25.01</v>
      </c>
      <c r="BN9" s="8">
        <f t="shared" si="23"/>
        <v>26</v>
      </c>
      <c r="BO9" s="8">
        <f t="shared" si="24"/>
        <v>26</v>
      </c>
      <c r="BP9" s="139">
        <f t="shared" si="25"/>
        <v>-0.98999999999999844</v>
      </c>
      <c r="BQ9" s="139">
        <f t="shared" si="26"/>
        <v>-0.98999999999999844</v>
      </c>
    </row>
    <row r="10" spans="1:69">
      <c r="A10" s="8" t="s">
        <v>52</v>
      </c>
      <c r="B10" s="15">
        <f>'[3]31'!B12</f>
        <v>260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0</v>
      </c>
      <c r="G10" s="16">
        <f>'[3]31'!G12</f>
        <v>0</v>
      </c>
      <c r="H10" s="17">
        <f t="shared" si="27"/>
        <v>260</v>
      </c>
      <c r="I10" s="15">
        <f>'[3]31'!J12</f>
        <v>260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260</v>
      </c>
      <c r="P10" s="18">
        <f>frq!C10</f>
        <v>1</v>
      </c>
      <c r="Q10" s="15">
        <f t="shared" si="29"/>
        <v>260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260</v>
      </c>
      <c r="X10" s="8">
        <f t="shared" si="4"/>
        <v>26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</v>
      </c>
      <c r="AE10" s="8">
        <f t="shared" si="11"/>
        <v>26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</v>
      </c>
      <c r="AL10" s="8">
        <f t="shared" si="3"/>
        <v>208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208</v>
      </c>
      <c r="AT10" s="8">
        <v>25.01</v>
      </c>
      <c r="AU10" s="8">
        <v>25.01</v>
      </c>
      <c r="AW10" s="198">
        <v>26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</v>
      </c>
      <c r="BD10" s="198">
        <v>26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</v>
      </c>
      <c r="BL10" s="8">
        <f t="shared" si="21"/>
        <v>25.01</v>
      </c>
      <c r="BM10" s="8">
        <f t="shared" si="22"/>
        <v>25.01</v>
      </c>
      <c r="BN10" s="8">
        <f t="shared" si="23"/>
        <v>26</v>
      </c>
      <c r="BO10" s="8">
        <f t="shared" si="24"/>
        <v>26</v>
      </c>
      <c r="BP10" s="139">
        <f t="shared" si="25"/>
        <v>-0.98999999999999844</v>
      </c>
      <c r="BQ10" s="139">
        <f t="shared" si="26"/>
        <v>-0.98999999999999844</v>
      </c>
    </row>
    <row r="11" spans="1:69">
      <c r="A11" s="8" t="s">
        <v>53</v>
      </c>
      <c r="B11" s="15">
        <f>'[3]31'!B13</f>
        <v>260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0</v>
      </c>
      <c r="G11" s="16">
        <f>'[3]31'!G13</f>
        <v>0</v>
      </c>
      <c r="H11" s="17">
        <f t="shared" si="27"/>
        <v>260</v>
      </c>
      <c r="I11" s="15">
        <f>'[3]31'!J13</f>
        <v>260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260</v>
      </c>
      <c r="P11" s="18">
        <f>frq!C11</f>
        <v>1</v>
      </c>
      <c r="Q11" s="15">
        <f t="shared" si="29"/>
        <v>260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260</v>
      </c>
      <c r="X11" s="8">
        <f t="shared" si="4"/>
        <v>26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</v>
      </c>
      <c r="AE11" s="8">
        <f t="shared" si="11"/>
        <v>26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</v>
      </c>
      <c r="AL11" s="8">
        <f t="shared" si="3"/>
        <v>208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208</v>
      </c>
      <c r="AT11" s="8">
        <v>25.01</v>
      </c>
      <c r="AU11" s="8">
        <v>25.01</v>
      </c>
      <c r="AW11" s="198">
        <v>26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</v>
      </c>
      <c r="BD11" s="198">
        <v>26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</v>
      </c>
      <c r="BL11" s="8">
        <f t="shared" si="21"/>
        <v>25.01</v>
      </c>
      <c r="BM11" s="8">
        <f t="shared" si="22"/>
        <v>25.01</v>
      </c>
      <c r="BN11" s="8">
        <f t="shared" si="23"/>
        <v>26</v>
      </c>
      <c r="BO11" s="8">
        <f t="shared" si="24"/>
        <v>26</v>
      </c>
      <c r="BP11" s="139">
        <f t="shared" si="25"/>
        <v>-0.98999999999999844</v>
      </c>
      <c r="BQ11" s="139">
        <f t="shared" si="26"/>
        <v>-0.98999999999999844</v>
      </c>
    </row>
    <row r="12" spans="1:69">
      <c r="A12" s="8" t="s">
        <v>54</v>
      </c>
      <c r="B12" s="15">
        <f>'[3]31'!B14</f>
        <v>260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0</v>
      </c>
      <c r="G12" s="16">
        <f>'[3]31'!G14</f>
        <v>0</v>
      </c>
      <c r="H12" s="17">
        <f t="shared" si="27"/>
        <v>260</v>
      </c>
      <c r="I12" s="15">
        <f>'[3]31'!J14</f>
        <v>260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260</v>
      </c>
      <c r="P12" s="18">
        <f>frq!C12</f>
        <v>1</v>
      </c>
      <c r="Q12" s="15">
        <f t="shared" si="29"/>
        <v>260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260</v>
      </c>
      <c r="X12" s="8">
        <f t="shared" si="4"/>
        <v>26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</v>
      </c>
      <c r="AE12" s="8">
        <f t="shared" si="11"/>
        <v>26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</v>
      </c>
      <c r="AL12" s="8">
        <f t="shared" si="3"/>
        <v>208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208</v>
      </c>
      <c r="AT12" s="8">
        <v>25.01</v>
      </c>
      <c r="AU12" s="8">
        <v>25.01</v>
      </c>
      <c r="AW12" s="198">
        <v>26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</v>
      </c>
      <c r="BD12" s="198">
        <v>26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</v>
      </c>
      <c r="BL12" s="8">
        <f t="shared" si="21"/>
        <v>25.01</v>
      </c>
      <c r="BM12" s="8">
        <f t="shared" si="22"/>
        <v>25.01</v>
      </c>
      <c r="BN12" s="8">
        <f t="shared" si="23"/>
        <v>26</v>
      </c>
      <c r="BO12" s="8">
        <f t="shared" si="24"/>
        <v>26</v>
      </c>
      <c r="BP12" s="139">
        <f t="shared" si="25"/>
        <v>-0.98999999999999844</v>
      </c>
      <c r="BQ12" s="139">
        <f t="shared" si="26"/>
        <v>-0.98999999999999844</v>
      </c>
    </row>
    <row r="13" spans="1:69">
      <c r="A13" s="8" t="s">
        <v>55</v>
      </c>
      <c r="B13" s="15">
        <f>'[3]31'!B15</f>
        <v>250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0</v>
      </c>
      <c r="G13" s="16">
        <f>'[3]31'!G15</f>
        <v>0</v>
      </c>
      <c r="H13" s="17">
        <f t="shared" si="27"/>
        <v>250</v>
      </c>
      <c r="I13" s="15">
        <f>'[3]31'!J15</f>
        <v>250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250</v>
      </c>
      <c r="P13" s="18">
        <f>frq!C13</f>
        <v>1</v>
      </c>
      <c r="Q13" s="15">
        <f t="shared" si="29"/>
        <v>250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250</v>
      </c>
      <c r="X13" s="8">
        <f t="shared" si="4"/>
        <v>25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</v>
      </c>
      <c r="AE13" s="8">
        <f t="shared" si="11"/>
        <v>25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</v>
      </c>
      <c r="AL13" s="8">
        <f t="shared" si="3"/>
        <v>200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200</v>
      </c>
      <c r="AT13" s="8">
        <v>25.01</v>
      </c>
      <c r="AU13" s="8">
        <v>25.01</v>
      </c>
      <c r="AW13" s="198">
        <v>25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25</v>
      </c>
      <c r="BD13" s="198">
        <v>25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25</v>
      </c>
      <c r="BL13" s="8">
        <f t="shared" si="21"/>
        <v>25.01</v>
      </c>
      <c r="BM13" s="8">
        <f t="shared" si="22"/>
        <v>25.01</v>
      </c>
      <c r="BN13" s="8">
        <f t="shared" si="23"/>
        <v>25</v>
      </c>
      <c r="BO13" s="8">
        <f t="shared" si="24"/>
        <v>25</v>
      </c>
      <c r="BP13" s="139">
        <f t="shared" si="25"/>
        <v>1.0000000000001563E-2</v>
      </c>
      <c r="BQ13" s="139">
        <f t="shared" si="26"/>
        <v>1.0000000000001563E-2</v>
      </c>
    </row>
    <row r="14" spans="1:69">
      <c r="A14" s="8" t="s">
        <v>56</v>
      </c>
      <c r="B14" s="15">
        <f>'[3]31'!B16</f>
        <v>250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0</v>
      </c>
      <c r="G14" s="16">
        <f>'[3]31'!G16</f>
        <v>0</v>
      </c>
      <c r="H14" s="17">
        <f t="shared" si="27"/>
        <v>250</v>
      </c>
      <c r="I14" s="15">
        <f>'[3]31'!J16</f>
        <v>250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250</v>
      </c>
      <c r="P14" s="18">
        <f>frq!C14</f>
        <v>1</v>
      </c>
      <c r="Q14" s="15">
        <f t="shared" si="29"/>
        <v>250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250</v>
      </c>
      <c r="X14" s="8">
        <f t="shared" si="4"/>
        <v>25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</v>
      </c>
      <c r="AE14" s="8">
        <f t="shared" si="11"/>
        <v>25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</v>
      </c>
      <c r="AL14" s="8">
        <f t="shared" si="3"/>
        <v>200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200</v>
      </c>
      <c r="AT14" s="8">
        <v>25.01</v>
      </c>
      <c r="AU14" s="8">
        <v>25.01</v>
      </c>
      <c r="AW14" s="198">
        <v>25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25</v>
      </c>
      <c r="BD14" s="198">
        <v>25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25</v>
      </c>
      <c r="BL14" s="8">
        <f t="shared" si="21"/>
        <v>25.01</v>
      </c>
      <c r="BM14" s="8">
        <f t="shared" si="22"/>
        <v>25.01</v>
      </c>
      <c r="BN14" s="8">
        <f t="shared" si="23"/>
        <v>25</v>
      </c>
      <c r="BO14" s="8">
        <f t="shared" si="24"/>
        <v>25</v>
      </c>
      <c r="BP14" s="139">
        <f t="shared" si="25"/>
        <v>1.0000000000001563E-2</v>
      </c>
      <c r="BQ14" s="139">
        <f t="shared" si="26"/>
        <v>1.0000000000001563E-2</v>
      </c>
    </row>
    <row r="15" spans="1:69">
      <c r="A15" s="8" t="s">
        <v>57</v>
      </c>
      <c r="B15" s="15">
        <f>'[3]31'!B17</f>
        <v>250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0</v>
      </c>
      <c r="G15" s="16">
        <f>'[3]31'!G17</f>
        <v>0</v>
      </c>
      <c r="H15" s="17">
        <f t="shared" si="27"/>
        <v>250</v>
      </c>
      <c r="I15" s="15">
        <f>'[3]31'!J17</f>
        <v>250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250</v>
      </c>
      <c r="P15" s="18">
        <f>frq!C15</f>
        <v>1</v>
      </c>
      <c r="Q15" s="15">
        <f t="shared" si="29"/>
        <v>250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250</v>
      </c>
      <c r="X15" s="8">
        <f t="shared" si="4"/>
        <v>25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</v>
      </c>
      <c r="AE15" s="8">
        <f t="shared" si="11"/>
        <v>25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</v>
      </c>
      <c r="AL15" s="8">
        <f t="shared" si="3"/>
        <v>200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200</v>
      </c>
      <c r="AT15" s="8">
        <v>23.13</v>
      </c>
      <c r="AU15" s="8">
        <v>25.01</v>
      </c>
      <c r="AW15" s="198">
        <v>25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25</v>
      </c>
      <c r="BD15" s="198">
        <v>25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25</v>
      </c>
      <c r="BL15" s="8">
        <f t="shared" si="21"/>
        <v>23.13</v>
      </c>
      <c r="BM15" s="8">
        <f t="shared" si="22"/>
        <v>25.01</v>
      </c>
      <c r="BN15" s="8">
        <f t="shared" si="23"/>
        <v>25</v>
      </c>
      <c r="BO15" s="8">
        <f t="shared" si="24"/>
        <v>25</v>
      </c>
      <c r="BP15" s="139">
        <f t="shared" si="25"/>
        <v>-1.870000000000001</v>
      </c>
      <c r="BQ15" s="139">
        <f t="shared" si="26"/>
        <v>1.0000000000001563E-2</v>
      </c>
    </row>
    <row r="16" spans="1:69">
      <c r="A16" s="8" t="s">
        <v>58</v>
      </c>
      <c r="B16" s="15">
        <f>'[3]31'!B18</f>
        <v>250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0</v>
      </c>
      <c r="G16" s="16">
        <f>'[3]31'!G18</f>
        <v>0</v>
      </c>
      <c r="H16" s="17">
        <f t="shared" si="27"/>
        <v>250</v>
      </c>
      <c r="I16" s="15">
        <f>'[3]31'!J18</f>
        <v>250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250</v>
      </c>
      <c r="P16" s="18">
        <f>frq!C16</f>
        <v>1</v>
      </c>
      <c r="Q16" s="15">
        <f t="shared" si="29"/>
        <v>250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250</v>
      </c>
      <c r="X16" s="8">
        <f t="shared" si="4"/>
        <v>25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</v>
      </c>
      <c r="AE16" s="8">
        <f t="shared" si="11"/>
        <v>25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</v>
      </c>
      <c r="AL16" s="8">
        <f t="shared" si="3"/>
        <v>200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200</v>
      </c>
      <c r="AT16" s="8">
        <v>23.13</v>
      </c>
      <c r="AU16" s="8">
        <v>25.01</v>
      </c>
      <c r="AW16" s="198">
        <v>25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25</v>
      </c>
      <c r="BD16" s="198">
        <v>25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25</v>
      </c>
      <c r="BL16" s="8">
        <f t="shared" si="21"/>
        <v>23.13</v>
      </c>
      <c r="BM16" s="8">
        <f t="shared" si="22"/>
        <v>25.01</v>
      </c>
      <c r="BN16" s="8">
        <f t="shared" si="23"/>
        <v>25</v>
      </c>
      <c r="BO16" s="8">
        <f t="shared" si="24"/>
        <v>25</v>
      </c>
      <c r="BP16" s="139">
        <f t="shared" si="25"/>
        <v>-1.870000000000001</v>
      </c>
      <c r="BQ16" s="139">
        <f t="shared" si="26"/>
        <v>1.0000000000001563E-2</v>
      </c>
    </row>
    <row r="17" spans="1:69">
      <c r="A17" s="8" t="s">
        <v>59</v>
      </c>
      <c r="B17" s="15">
        <f>'[3]31'!B19</f>
        <v>250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0</v>
      </c>
      <c r="G17" s="16">
        <f>'[3]31'!G19</f>
        <v>0</v>
      </c>
      <c r="H17" s="17">
        <f t="shared" si="27"/>
        <v>250</v>
      </c>
      <c r="I17" s="15">
        <f>'[3]31'!J19</f>
        <v>250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250</v>
      </c>
      <c r="P17" s="18">
        <f>frq!C17</f>
        <v>1</v>
      </c>
      <c r="Q17" s="15">
        <f t="shared" si="29"/>
        <v>250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250</v>
      </c>
      <c r="X17" s="8">
        <f t="shared" si="4"/>
        <v>25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</v>
      </c>
      <c r="AE17" s="8">
        <f t="shared" si="11"/>
        <v>25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</v>
      </c>
      <c r="AL17" s="8">
        <f t="shared" si="3"/>
        <v>200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200</v>
      </c>
      <c r="AT17" s="8">
        <v>23.13</v>
      </c>
      <c r="AU17" s="8">
        <v>23.13</v>
      </c>
      <c r="AW17" s="198">
        <v>25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25</v>
      </c>
      <c r="BD17" s="198">
        <v>25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25</v>
      </c>
      <c r="BL17" s="8">
        <f t="shared" si="21"/>
        <v>23.13</v>
      </c>
      <c r="BM17" s="8">
        <f t="shared" si="22"/>
        <v>23.13</v>
      </c>
      <c r="BN17" s="8">
        <f t="shared" si="23"/>
        <v>25</v>
      </c>
      <c r="BO17" s="8">
        <f t="shared" si="24"/>
        <v>25</v>
      </c>
      <c r="BP17" s="139">
        <f t="shared" si="25"/>
        <v>-1.870000000000001</v>
      </c>
      <c r="BQ17" s="139">
        <f t="shared" si="26"/>
        <v>-1.870000000000001</v>
      </c>
    </row>
    <row r="18" spans="1:69">
      <c r="A18" s="8" t="s">
        <v>60</v>
      </c>
      <c r="B18" s="15">
        <f>'[3]31'!B20</f>
        <v>250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0</v>
      </c>
      <c r="G18" s="16">
        <f>'[3]31'!G20</f>
        <v>0</v>
      </c>
      <c r="H18" s="17">
        <f t="shared" si="27"/>
        <v>250</v>
      </c>
      <c r="I18" s="15">
        <f>'[3]31'!J20</f>
        <v>250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250</v>
      </c>
      <c r="P18" s="18">
        <f>frq!C18</f>
        <v>1</v>
      </c>
      <c r="Q18" s="15">
        <f t="shared" si="29"/>
        <v>250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250</v>
      </c>
      <c r="X18" s="8">
        <f t="shared" si="4"/>
        <v>25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</v>
      </c>
      <c r="AE18" s="8">
        <f t="shared" si="11"/>
        <v>25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</v>
      </c>
      <c r="AL18" s="8">
        <f t="shared" si="3"/>
        <v>200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200</v>
      </c>
      <c r="AT18" s="8">
        <v>23.13</v>
      </c>
      <c r="AU18" s="8">
        <v>23.13</v>
      </c>
      <c r="AW18" s="198">
        <v>25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25</v>
      </c>
      <c r="BD18" s="198">
        <v>25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25</v>
      </c>
      <c r="BL18" s="8">
        <f t="shared" si="21"/>
        <v>23.13</v>
      </c>
      <c r="BM18" s="8">
        <f t="shared" si="22"/>
        <v>23.13</v>
      </c>
      <c r="BN18" s="8">
        <f t="shared" si="23"/>
        <v>25</v>
      </c>
      <c r="BO18" s="8">
        <f t="shared" si="24"/>
        <v>25</v>
      </c>
      <c r="BP18" s="139">
        <f t="shared" si="25"/>
        <v>-1.870000000000001</v>
      </c>
      <c r="BQ18" s="139">
        <f t="shared" si="26"/>
        <v>-1.870000000000001</v>
      </c>
    </row>
    <row r="19" spans="1:69">
      <c r="A19" s="8" t="s">
        <v>61</v>
      </c>
      <c r="B19" s="15">
        <f>'[3]31'!B21</f>
        <v>250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0</v>
      </c>
      <c r="G19" s="16">
        <f>'[3]31'!G21</f>
        <v>0</v>
      </c>
      <c r="H19" s="17">
        <f t="shared" si="27"/>
        <v>250</v>
      </c>
      <c r="I19" s="15">
        <f>'[3]31'!J21</f>
        <v>250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250</v>
      </c>
      <c r="P19" s="18">
        <f>frq!C19</f>
        <v>1</v>
      </c>
      <c r="Q19" s="15">
        <f t="shared" si="29"/>
        <v>250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250</v>
      </c>
      <c r="X19" s="8">
        <f t="shared" si="4"/>
        <v>25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</v>
      </c>
      <c r="AE19" s="8">
        <f t="shared" si="11"/>
        <v>25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</v>
      </c>
      <c r="AL19" s="8">
        <f t="shared" ref="AL19:AQ61" si="31">Q19-X19-AE19</f>
        <v>200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200</v>
      </c>
      <c r="AT19" s="8">
        <v>23.13</v>
      </c>
      <c r="AU19" s="8">
        <v>23.13</v>
      </c>
      <c r="AW19" s="198">
        <v>25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25</v>
      </c>
      <c r="BD19" s="198">
        <v>25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25</v>
      </c>
      <c r="BL19" s="8">
        <f t="shared" si="21"/>
        <v>23.13</v>
      </c>
      <c r="BM19" s="8">
        <f t="shared" si="22"/>
        <v>23.13</v>
      </c>
      <c r="BN19" s="8">
        <f t="shared" si="23"/>
        <v>25</v>
      </c>
      <c r="BO19" s="8">
        <f t="shared" si="24"/>
        <v>25</v>
      </c>
      <c r="BP19" s="139">
        <f t="shared" si="25"/>
        <v>-1.870000000000001</v>
      </c>
      <c r="BQ19" s="139">
        <f t="shared" si="26"/>
        <v>-1.870000000000001</v>
      </c>
    </row>
    <row r="20" spans="1:69">
      <c r="A20" s="8" t="s">
        <v>62</v>
      </c>
      <c r="B20" s="15">
        <f>'[3]31'!B22</f>
        <v>250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0</v>
      </c>
      <c r="G20" s="16">
        <f>'[3]31'!G22</f>
        <v>0</v>
      </c>
      <c r="H20" s="17">
        <f t="shared" si="27"/>
        <v>250</v>
      </c>
      <c r="I20" s="15">
        <f>'[3]31'!J22</f>
        <v>250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250</v>
      </c>
      <c r="P20" s="18">
        <f>frq!C20</f>
        <v>1</v>
      </c>
      <c r="Q20" s="15">
        <f t="shared" si="29"/>
        <v>250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250</v>
      </c>
      <c r="X20" s="8">
        <f t="shared" si="4"/>
        <v>25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</v>
      </c>
      <c r="AE20" s="8">
        <f t="shared" si="11"/>
        <v>25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</v>
      </c>
      <c r="AL20" s="8">
        <f t="shared" si="31"/>
        <v>200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200</v>
      </c>
      <c r="AT20" s="8">
        <v>23.13</v>
      </c>
      <c r="AU20" s="8">
        <v>23.13</v>
      </c>
      <c r="AW20" s="198">
        <v>25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25</v>
      </c>
      <c r="BD20" s="198">
        <v>25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25</v>
      </c>
      <c r="BL20" s="8">
        <f t="shared" si="21"/>
        <v>23.13</v>
      </c>
      <c r="BM20" s="8">
        <f t="shared" si="22"/>
        <v>23.13</v>
      </c>
      <c r="BN20" s="8">
        <f t="shared" si="23"/>
        <v>25</v>
      </c>
      <c r="BO20" s="8">
        <f t="shared" si="24"/>
        <v>25</v>
      </c>
      <c r="BP20" s="139">
        <f t="shared" si="25"/>
        <v>-1.870000000000001</v>
      </c>
      <c r="BQ20" s="139">
        <f t="shared" si="26"/>
        <v>-1.870000000000001</v>
      </c>
    </row>
    <row r="21" spans="1:69">
      <c r="A21" s="8" t="s">
        <v>63</v>
      </c>
      <c r="B21" s="15">
        <f>'[3]31'!B23</f>
        <v>250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0</v>
      </c>
      <c r="G21" s="16">
        <f>'[3]31'!G23</f>
        <v>0</v>
      </c>
      <c r="H21" s="17">
        <f t="shared" si="27"/>
        <v>250</v>
      </c>
      <c r="I21" s="15">
        <f>'[3]31'!J23</f>
        <v>250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250</v>
      </c>
      <c r="P21" s="18">
        <f>frq!C21</f>
        <v>1</v>
      </c>
      <c r="Q21" s="15">
        <f t="shared" si="29"/>
        <v>250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250</v>
      </c>
      <c r="X21" s="8">
        <f t="shared" si="4"/>
        <v>25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</v>
      </c>
      <c r="AE21" s="8">
        <f t="shared" si="11"/>
        <v>25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</v>
      </c>
      <c r="AL21" s="8">
        <f t="shared" si="31"/>
        <v>200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200</v>
      </c>
      <c r="AT21" s="8">
        <v>23.13</v>
      </c>
      <c r="AU21" s="8">
        <v>23.13</v>
      </c>
      <c r="AW21" s="198">
        <v>25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25</v>
      </c>
      <c r="BD21" s="198">
        <v>25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25</v>
      </c>
      <c r="BL21" s="8">
        <f t="shared" si="21"/>
        <v>23.13</v>
      </c>
      <c r="BM21" s="8">
        <f t="shared" si="22"/>
        <v>23.13</v>
      </c>
      <c r="BN21" s="8">
        <f t="shared" si="23"/>
        <v>25</v>
      </c>
      <c r="BO21" s="8">
        <f t="shared" si="24"/>
        <v>25</v>
      </c>
      <c r="BP21" s="139">
        <f t="shared" si="25"/>
        <v>-1.870000000000001</v>
      </c>
      <c r="BQ21" s="139">
        <f t="shared" si="26"/>
        <v>-1.870000000000001</v>
      </c>
    </row>
    <row r="22" spans="1:69">
      <c r="A22" s="8" t="s">
        <v>64</v>
      </c>
      <c r="B22" s="15">
        <f>'[3]31'!B24</f>
        <v>250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0</v>
      </c>
      <c r="G22" s="16">
        <f>'[3]31'!G24</f>
        <v>0</v>
      </c>
      <c r="H22" s="17">
        <f t="shared" si="27"/>
        <v>250</v>
      </c>
      <c r="I22" s="15">
        <f>'[3]31'!J24</f>
        <v>250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250</v>
      </c>
      <c r="P22" s="18">
        <f>frq!C22</f>
        <v>1</v>
      </c>
      <c r="Q22" s="15">
        <f t="shared" si="29"/>
        <v>250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250</v>
      </c>
      <c r="X22" s="8">
        <f t="shared" si="4"/>
        <v>25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</v>
      </c>
      <c r="AE22" s="8">
        <f t="shared" si="11"/>
        <v>25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</v>
      </c>
      <c r="AL22" s="8">
        <f t="shared" si="31"/>
        <v>200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200</v>
      </c>
      <c r="AT22" s="8">
        <v>23.13</v>
      </c>
      <c r="AU22" s="8">
        <v>23.13</v>
      </c>
      <c r="AW22" s="198">
        <v>25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25</v>
      </c>
      <c r="BD22" s="198">
        <v>25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25</v>
      </c>
      <c r="BL22" s="8">
        <f t="shared" si="21"/>
        <v>23.13</v>
      </c>
      <c r="BM22" s="8">
        <f t="shared" si="22"/>
        <v>23.13</v>
      </c>
      <c r="BN22" s="8">
        <f t="shared" si="23"/>
        <v>25</v>
      </c>
      <c r="BO22" s="8">
        <f t="shared" si="24"/>
        <v>25</v>
      </c>
      <c r="BP22" s="139">
        <f t="shared" si="25"/>
        <v>-1.870000000000001</v>
      </c>
      <c r="BQ22" s="139">
        <f t="shared" si="26"/>
        <v>-1.870000000000001</v>
      </c>
    </row>
    <row r="23" spans="1:69">
      <c r="A23" s="8" t="s">
        <v>65</v>
      </c>
      <c r="B23" s="15">
        <f>'[3]31'!B25</f>
        <v>250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0</v>
      </c>
      <c r="G23" s="16">
        <f>'[3]31'!G25</f>
        <v>0</v>
      </c>
      <c r="H23" s="17">
        <f t="shared" si="27"/>
        <v>250</v>
      </c>
      <c r="I23" s="15">
        <f>'[3]31'!J25</f>
        <v>250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250</v>
      </c>
      <c r="P23" s="18">
        <f>frq!C23</f>
        <v>1</v>
      </c>
      <c r="Q23" s="15">
        <f t="shared" si="29"/>
        <v>250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250</v>
      </c>
      <c r="X23" s="8">
        <f t="shared" si="4"/>
        <v>25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</v>
      </c>
      <c r="AE23" s="8">
        <f t="shared" si="11"/>
        <v>25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</v>
      </c>
      <c r="AL23" s="8">
        <f t="shared" si="31"/>
        <v>200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200</v>
      </c>
      <c r="AT23" s="8">
        <v>23.13</v>
      </c>
      <c r="AU23" s="8">
        <v>23.13</v>
      </c>
      <c r="AW23" s="198">
        <v>25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25</v>
      </c>
      <c r="BD23" s="198">
        <v>25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25</v>
      </c>
      <c r="BL23" s="8">
        <f t="shared" si="21"/>
        <v>23.13</v>
      </c>
      <c r="BM23" s="8">
        <f t="shared" si="22"/>
        <v>23.13</v>
      </c>
      <c r="BN23" s="8">
        <f t="shared" si="23"/>
        <v>25</v>
      </c>
      <c r="BO23" s="8">
        <f t="shared" si="24"/>
        <v>25</v>
      </c>
      <c r="BP23" s="139">
        <f t="shared" si="25"/>
        <v>-1.870000000000001</v>
      </c>
      <c r="BQ23" s="139">
        <f t="shared" si="26"/>
        <v>-1.870000000000001</v>
      </c>
    </row>
    <row r="24" spans="1:69">
      <c r="A24" s="8" t="s">
        <v>66</v>
      </c>
      <c r="B24" s="15">
        <f>'[3]31'!B26</f>
        <v>250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0</v>
      </c>
      <c r="G24" s="16">
        <f>'[3]31'!G26</f>
        <v>0</v>
      </c>
      <c r="H24" s="17">
        <f t="shared" si="27"/>
        <v>250</v>
      </c>
      <c r="I24" s="15">
        <f>'[3]31'!J26</f>
        <v>250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250</v>
      </c>
      <c r="P24" s="18">
        <f>frq!C24</f>
        <v>1</v>
      </c>
      <c r="Q24" s="15">
        <f t="shared" si="29"/>
        <v>250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250</v>
      </c>
      <c r="X24" s="8">
        <f t="shared" si="4"/>
        <v>25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</v>
      </c>
      <c r="AE24" s="8">
        <f t="shared" si="11"/>
        <v>25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</v>
      </c>
      <c r="AL24" s="8">
        <f t="shared" si="31"/>
        <v>200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200</v>
      </c>
      <c r="AT24" s="8">
        <v>23.13</v>
      </c>
      <c r="AU24" s="8">
        <v>23.13</v>
      </c>
      <c r="AW24" s="198">
        <v>25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25</v>
      </c>
      <c r="BD24" s="198">
        <v>25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25</v>
      </c>
      <c r="BL24" s="8">
        <f t="shared" si="21"/>
        <v>23.13</v>
      </c>
      <c r="BM24" s="8">
        <f t="shared" si="22"/>
        <v>23.13</v>
      </c>
      <c r="BN24" s="8">
        <f t="shared" si="23"/>
        <v>25</v>
      </c>
      <c r="BO24" s="8">
        <f t="shared" si="24"/>
        <v>25</v>
      </c>
      <c r="BP24" s="139">
        <f t="shared" si="25"/>
        <v>-1.870000000000001</v>
      </c>
      <c r="BQ24" s="139">
        <f t="shared" si="26"/>
        <v>-1.870000000000001</v>
      </c>
    </row>
    <row r="25" spans="1:69">
      <c r="A25" s="8" t="s">
        <v>67</v>
      </c>
      <c r="B25" s="15">
        <f>'[3]31'!B27</f>
        <v>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0</v>
      </c>
      <c r="G25" s="16">
        <f>'[3]31'!G27</f>
        <v>0</v>
      </c>
      <c r="H25" s="17">
        <f t="shared" si="27"/>
        <v>0</v>
      </c>
      <c r="I25" s="15">
        <f>'[3]31'!J27</f>
        <v>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25.01</v>
      </c>
      <c r="AU25" s="8">
        <v>22.53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0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0</v>
      </c>
      <c r="BL25" s="8">
        <f t="shared" si="21"/>
        <v>25.01</v>
      </c>
      <c r="BM25" s="8">
        <f t="shared" si="22"/>
        <v>22.53</v>
      </c>
      <c r="BN25" s="8">
        <f t="shared" si="23"/>
        <v>0</v>
      </c>
      <c r="BO25" s="8">
        <f t="shared" si="24"/>
        <v>0</v>
      </c>
      <c r="BP25" s="139">
        <f t="shared" si="25"/>
        <v>25.01</v>
      </c>
      <c r="BQ25" s="139">
        <f t="shared" si="26"/>
        <v>22.53</v>
      </c>
    </row>
    <row r="26" spans="1:69">
      <c r="A26" s="8" t="s">
        <v>68</v>
      </c>
      <c r="B26" s="15">
        <f>'[3]31'!B28</f>
        <v>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0</v>
      </c>
      <c r="G26" s="16">
        <f>'[3]31'!G28</f>
        <v>0</v>
      </c>
      <c r="H26" s="17">
        <f t="shared" si="27"/>
        <v>0</v>
      </c>
      <c r="I26" s="15">
        <f>'[3]31'!J28</f>
        <v>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25.01</v>
      </c>
      <c r="AU26" s="8">
        <v>22.53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0</v>
      </c>
      <c r="BD26" s="198">
        <v>0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0</v>
      </c>
      <c r="BL26" s="8">
        <f t="shared" si="21"/>
        <v>25.01</v>
      </c>
      <c r="BM26" s="8">
        <f t="shared" si="22"/>
        <v>22.53</v>
      </c>
      <c r="BN26" s="8">
        <f t="shared" si="23"/>
        <v>0</v>
      </c>
      <c r="BO26" s="8">
        <f t="shared" si="24"/>
        <v>0</v>
      </c>
      <c r="BP26" s="139">
        <f t="shared" si="25"/>
        <v>25.01</v>
      </c>
      <c r="BQ26" s="139">
        <f t="shared" si="26"/>
        <v>22.53</v>
      </c>
    </row>
    <row r="27" spans="1:69">
      <c r="A27" s="8" t="s">
        <v>69</v>
      </c>
      <c r="B27" s="15">
        <f>'[3]31'!B29</f>
        <v>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0</v>
      </c>
      <c r="G27" s="16">
        <f>'[3]31'!G29</f>
        <v>0</v>
      </c>
      <c r="H27" s="17">
        <f t="shared" si="27"/>
        <v>0</v>
      </c>
      <c r="I27" s="15">
        <f>'[3]31'!J29</f>
        <v>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0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'[3]31'!B30</f>
        <v>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0</v>
      </c>
      <c r="G28" s="16">
        <f>'[3]31'!G30</f>
        <v>0</v>
      </c>
      <c r="H28" s="17">
        <f t="shared" si="27"/>
        <v>0</v>
      </c>
      <c r="I28" s="15">
        <f>'[3]31'!J30</f>
        <v>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0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'[3]31'!B31</f>
        <v>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0</v>
      </c>
      <c r="G29" s="16">
        <f>'[3]31'!G31</f>
        <v>0</v>
      </c>
      <c r="H29" s="17">
        <f t="shared" si="27"/>
        <v>0</v>
      </c>
      <c r="I29" s="15">
        <f>'[3]31'!J31</f>
        <v>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0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'[3]31'!B32</f>
        <v>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0</v>
      </c>
      <c r="G30" s="16">
        <f>'[3]31'!G32</f>
        <v>0</v>
      </c>
      <c r="H30" s="17">
        <f t="shared" si="27"/>
        <v>0</v>
      </c>
      <c r="I30" s="15">
        <f>'[3]31'!J32</f>
        <v>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'[3]31'!B33</f>
        <v>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0</v>
      </c>
      <c r="G31" s="16">
        <f>'[3]31'!G33</f>
        <v>0</v>
      </c>
      <c r="H31" s="17">
        <f t="shared" si="27"/>
        <v>0</v>
      </c>
      <c r="I31" s="15">
        <f>'[3]31'!J33</f>
        <v>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0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'[3]31'!B34</f>
        <v>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0</v>
      </c>
      <c r="G32" s="16">
        <f>'[3]31'!G34</f>
        <v>0</v>
      </c>
      <c r="H32" s="17">
        <f t="shared" si="27"/>
        <v>0</v>
      </c>
      <c r="I32" s="15">
        <f>'[3]31'!J34</f>
        <v>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0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'[3]31'!B35</f>
        <v>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0</v>
      </c>
      <c r="G33" s="16">
        <f>'[3]31'!G35</f>
        <v>0</v>
      </c>
      <c r="H33" s="17">
        <f t="shared" si="27"/>
        <v>0</v>
      </c>
      <c r="I33" s="15">
        <f>'[3]31'!J35</f>
        <v>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0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'[3]31'!B36</f>
        <v>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0</v>
      </c>
      <c r="G34" s="16">
        <f>'[3]31'!G36</f>
        <v>0</v>
      </c>
      <c r="H34" s="17">
        <f t="shared" si="27"/>
        <v>0</v>
      </c>
      <c r="I34" s="15">
        <f>'[3]31'!J36</f>
        <v>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0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'[3]31'!B37</f>
        <v>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0</v>
      </c>
      <c r="G35" s="16">
        <f>'[3]31'!G37</f>
        <v>0</v>
      </c>
      <c r="H35" s="17">
        <f t="shared" si="27"/>
        <v>0</v>
      </c>
      <c r="I35" s="15">
        <f>'[3]31'!J37</f>
        <v>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0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'[3]31'!B38</f>
        <v>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0</v>
      </c>
      <c r="G36" s="16">
        <f>'[3]31'!G38</f>
        <v>0</v>
      </c>
      <c r="H36" s="17">
        <f t="shared" si="27"/>
        <v>0</v>
      </c>
      <c r="I36" s="15">
        <f>'[3]31'!J38</f>
        <v>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0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'[3]31'!B39</f>
        <v>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0</v>
      </c>
      <c r="G37" s="16">
        <f>'[3]31'!G39</f>
        <v>0</v>
      </c>
      <c r="H37" s="17">
        <f t="shared" si="27"/>
        <v>0</v>
      </c>
      <c r="I37" s="15">
        <f>'[3]31'!J39</f>
        <v>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0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'[3]31'!B40</f>
        <v>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0</v>
      </c>
      <c r="G38" s="16">
        <f>'[3]31'!G40</f>
        <v>0</v>
      </c>
      <c r="H38" s="17">
        <f t="shared" si="27"/>
        <v>0</v>
      </c>
      <c r="I38" s="15">
        <f>'[3]31'!J40</f>
        <v>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0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'[3]31'!B41</f>
        <v>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0</v>
      </c>
      <c r="G39" s="16">
        <f>'[3]31'!G41</f>
        <v>0</v>
      </c>
      <c r="H39" s="17">
        <f t="shared" si="27"/>
        <v>0</v>
      </c>
      <c r="I39" s="15">
        <f>'[3]31'!J41</f>
        <v>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0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'[3]31'!B42</f>
        <v>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0</v>
      </c>
      <c r="G40" s="16">
        <f>'[3]31'!G42</f>
        <v>0</v>
      </c>
      <c r="H40" s="17">
        <f t="shared" si="27"/>
        <v>0</v>
      </c>
      <c r="I40" s="15">
        <f>'[3]31'!J42</f>
        <v>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0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'[3]31'!B43</f>
        <v>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0</v>
      </c>
      <c r="G41" s="16">
        <f>'[3]31'!G43</f>
        <v>0</v>
      </c>
      <c r="H41" s="17">
        <f t="shared" si="27"/>
        <v>0</v>
      </c>
      <c r="I41" s="15">
        <f>'[3]31'!J43</f>
        <v>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0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'[3]31'!B44</f>
        <v>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0</v>
      </c>
      <c r="G42" s="16">
        <f>'[3]31'!G44</f>
        <v>0</v>
      </c>
      <c r="H42" s="17">
        <f t="shared" si="27"/>
        <v>0</v>
      </c>
      <c r="I42" s="15">
        <f>'[3]31'!J44</f>
        <v>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0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'[3]31'!B45</f>
        <v>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0</v>
      </c>
      <c r="G43" s="16">
        <f>'[3]31'!G45</f>
        <v>0</v>
      </c>
      <c r="H43" s="17">
        <f t="shared" si="27"/>
        <v>0</v>
      </c>
      <c r="I43" s="15">
        <f>'[3]31'!J45</f>
        <v>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0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'[3]31'!B46</f>
        <v>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0</v>
      </c>
      <c r="G44" s="16">
        <f>'[3]31'!G46</f>
        <v>0</v>
      </c>
      <c r="H44" s="17">
        <f t="shared" si="27"/>
        <v>0</v>
      </c>
      <c r="I44" s="15">
        <f>'[3]31'!J46</f>
        <v>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0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'[3]31'!B47</f>
        <v>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0</v>
      </c>
      <c r="G45" s="16">
        <f>'[3]31'!G47</f>
        <v>0</v>
      </c>
      <c r="H45" s="17">
        <f t="shared" si="27"/>
        <v>0</v>
      </c>
      <c r="I45" s="15">
        <f>'[3]31'!J47</f>
        <v>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0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'[3]31'!B48</f>
        <v>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0</v>
      </c>
      <c r="G46" s="16">
        <f>'[3]31'!G48</f>
        <v>0</v>
      </c>
      <c r="H46" s="17">
        <f t="shared" si="27"/>
        <v>0</v>
      </c>
      <c r="I46" s="15">
        <f>'[3]31'!J48</f>
        <v>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0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'[3]31'!B49</f>
        <v>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0</v>
      </c>
      <c r="G47" s="16">
        <f>'[3]31'!G49</f>
        <v>0</v>
      </c>
      <c r="H47" s="17">
        <f t="shared" si="27"/>
        <v>0</v>
      </c>
      <c r="I47" s="15">
        <f>'[3]31'!J49</f>
        <v>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0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'[3]31'!B50</f>
        <v>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0</v>
      </c>
      <c r="G48" s="16">
        <f>'[3]31'!G50</f>
        <v>0</v>
      </c>
      <c r="H48" s="17">
        <f t="shared" si="27"/>
        <v>0</v>
      </c>
      <c r="I48" s="15">
        <f>'[3]31'!J50</f>
        <v>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0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'[3]31'!B51</f>
        <v>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0</v>
      </c>
      <c r="G49" s="16">
        <f>'[3]31'!G51</f>
        <v>0</v>
      </c>
      <c r="H49" s="17">
        <f t="shared" si="27"/>
        <v>0</v>
      </c>
      <c r="I49" s="15">
        <f>'[3]31'!J51</f>
        <v>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0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'[3]31'!B52</f>
        <v>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0</v>
      </c>
      <c r="G50" s="16">
        <f>'[3]31'!G52</f>
        <v>0</v>
      </c>
      <c r="H50" s="17">
        <f t="shared" si="27"/>
        <v>0</v>
      </c>
      <c r="I50" s="15">
        <f>'[3]31'!J52</f>
        <v>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0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'[3]31'!B53</f>
        <v>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0</v>
      </c>
      <c r="G51" s="16">
        <f>'[3]31'!G53</f>
        <v>0</v>
      </c>
      <c r="H51" s="17">
        <f t="shared" si="27"/>
        <v>0</v>
      </c>
      <c r="I51" s="15">
        <f>'[3]31'!J53</f>
        <v>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0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'[3]31'!B54</f>
        <v>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0</v>
      </c>
      <c r="G52" s="16">
        <f>'[3]31'!G54</f>
        <v>0</v>
      </c>
      <c r="H52" s="17">
        <f t="shared" si="27"/>
        <v>0</v>
      </c>
      <c r="I52" s="15">
        <f>'[3]31'!J54</f>
        <v>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0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'[3]31'!B55</f>
        <v>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0</v>
      </c>
      <c r="G53" s="16">
        <f>'[3]31'!G55</f>
        <v>0</v>
      </c>
      <c r="H53" s="17">
        <f t="shared" si="27"/>
        <v>0</v>
      </c>
      <c r="I53" s="15">
        <f>'[3]31'!J55</f>
        <v>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0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'[3]31'!B56</f>
        <v>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0</v>
      </c>
      <c r="G54" s="16">
        <f>'[3]31'!G56</f>
        <v>0</v>
      </c>
      <c r="H54" s="17">
        <f t="shared" si="27"/>
        <v>0</v>
      </c>
      <c r="I54" s="15">
        <f>'[3]31'!J56</f>
        <v>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0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'[3]31'!B57</f>
        <v>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0</v>
      </c>
      <c r="G55" s="16">
        <f>'[3]31'!G57</f>
        <v>0</v>
      </c>
      <c r="H55" s="17">
        <f t="shared" si="27"/>
        <v>0</v>
      </c>
      <c r="I55" s="15">
        <f>'[3]31'!J57</f>
        <v>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0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'[3]31'!B58</f>
        <v>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0</v>
      </c>
      <c r="G56" s="16">
        <f>'[3]31'!G58</f>
        <v>0</v>
      </c>
      <c r="H56" s="17">
        <f t="shared" si="27"/>
        <v>0</v>
      </c>
      <c r="I56" s="15">
        <f>'[3]31'!J58</f>
        <v>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0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'[3]31'!B59</f>
        <v>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0</v>
      </c>
      <c r="G57" s="16">
        <f>'[3]31'!G59</f>
        <v>0</v>
      </c>
      <c r="H57" s="17">
        <f t="shared" si="27"/>
        <v>0</v>
      </c>
      <c r="I57" s="15">
        <f>'[3]31'!J59</f>
        <v>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0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'[3]31'!B60</f>
        <v>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0</v>
      </c>
      <c r="G58" s="16">
        <f>'[3]31'!G60</f>
        <v>0</v>
      </c>
      <c r="H58" s="17">
        <f t="shared" si="27"/>
        <v>0</v>
      </c>
      <c r="I58" s="15">
        <f>'[3]31'!J60</f>
        <v>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0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'[3]31'!B61</f>
        <v>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0</v>
      </c>
      <c r="G59" s="16">
        <f>'[3]31'!G61</f>
        <v>0</v>
      </c>
      <c r="H59" s="17">
        <f t="shared" si="27"/>
        <v>0</v>
      </c>
      <c r="I59" s="15">
        <f>'[3]31'!J61</f>
        <v>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0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'[3]31'!B62</f>
        <v>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0</v>
      </c>
      <c r="G60" s="16">
        <f>'[3]31'!G62</f>
        <v>0</v>
      </c>
      <c r="H60" s="17">
        <f t="shared" si="27"/>
        <v>0</v>
      </c>
      <c r="I60" s="15">
        <f>'[3]31'!J62</f>
        <v>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0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'[3]31'!B63</f>
        <v>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0</v>
      </c>
      <c r="G61" s="16">
        <f>'[3]31'!G63</f>
        <v>0</v>
      </c>
      <c r="H61" s="17">
        <f t="shared" si="27"/>
        <v>0</v>
      </c>
      <c r="I61" s="15">
        <f>'[3]31'!J63</f>
        <v>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0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'[3]31'!B64</f>
        <v>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0</v>
      </c>
      <c r="G62" s="16">
        <f>'[3]31'!G64</f>
        <v>0</v>
      </c>
      <c r="H62" s="17">
        <f t="shared" si="27"/>
        <v>0</v>
      </c>
      <c r="I62" s="15">
        <f>'[3]31'!J64</f>
        <v>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0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'[3]31'!B65</f>
        <v>-2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0</v>
      </c>
      <c r="G63" s="16">
        <f>'[3]31'!G65</f>
        <v>0</v>
      </c>
      <c r="H63" s="17">
        <f t="shared" si="27"/>
        <v>-2</v>
      </c>
      <c r="I63" s="15">
        <f>'[3]31'!J65</f>
        <v>-2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-2</v>
      </c>
      <c r="P63" s="18">
        <f>frq!C63</f>
        <v>1</v>
      </c>
      <c r="Q63" s="15">
        <f t="shared" si="33"/>
        <v>-2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-2</v>
      </c>
      <c r="X63" s="8">
        <f t="shared" si="4"/>
        <v>-0.2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-0.2</v>
      </c>
      <c r="AE63" s="8">
        <f t="shared" si="11"/>
        <v>-0.2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-0.2</v>
      </c>
      <c r="AL63" s="8">
        <f t="shared" si="35"/>
        <v>-1.6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-1.6</v>
      </c>
      <c r="AT63" s="8">
        <v>0</v>
      </c>
      <c r="AU63" s="8">
        <v>0</v>
      </c>
      <c r="AW63" s="198">
        <v>-0.2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-0.2</v>
      </c>
      <c r="BD63" s="198">
        <v>-0.2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-0.2</v>
      </c>
      <c r="BL63" s="8">
        <f t="shared" si="21"/>
        <v>0</v>
      </c>
      <c r="BM63" s="8">
        <f t="shared" si="22"/>
        <v>0</v>
      </c>
      <c r="BN63" s="8">
        <f t="shared" si="23"/>
        <v>-0.2</v>
      </c>
      <c r="BO63" s="8">
        <f t="shared" si="24"/>
        <v>-0.2</v>
      </c>
      <c r="BP63" s="139">
        <f t="shared" si="25"/>
        <v>0.2</v>
      </c>
      <c r="BQ63" s="139">
        <f t="shared" si="26"/>
        <v>0.2</v>
      </c>
    </row>
    <row r="64" spans="1:69">
      <c r="A64" s="8" t="s">
        <v>106</v>
      </c>
      <c r="B64" s="15">
        <f>'[3]31'!B66</f>
        <v>-2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0</v>
      </c>
      <c r="G64" s="16">
        <f>'[3]31'!G66</f>
        <v>0</v>
      </c>
      <c r="H64" s="17">
        <f t="shared" si="27"/>
        <v>-2</v>
      </c>
      <c r="I64" s="15">
        <f>'[3]31'!J66</f>
        <v>-2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-2</v>
      </c>
      <c r="P64" s="18">
        <f>frq!C64</f>
        <v>1</v>
      </c>
      <c r="Q64" s="15">
        <f t="shared" si="33"/>
        <v>-2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-2</v>
      </c>
      <c r="X64" s="8">
        <f t="shared" si="4"/>
        <v>-0.2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-0.2</v>
      </c>
      <c r="AE64" s="8">
        <f t="shared" si="11"/>
        <v>-0.2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-0.2</v>
      </c>
      <c r="AL64" s="8">
        <f t="shared" si="35"/>
        <v>-1.6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-1.6</v>
      </c>
      <c r="AT64" s="8">
        <v>0</v>
      </c>
      <c r="AU64" s="8">
        <v>0</v>
      </c>
      <c r="AW64" s="198">
        <v>-0.2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-0.2</v>
      </c>
      <c r="BD64" s="198">
        <v>-0.2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-0.2</v>
      </c>
      <c r="BL64" s="8">
        <f t="shared" si="21"/>
        <v>0</v>
      </c>
      <c r="BM64" s="8">
        <f t="shared" si="22"/>
        <v>0</v>
      </c>
      <c r="BN64" s="8">
        <f t="shared" si="23"/>
        <v>-0.2</v>
      </c>
      <c r="BO64" s="8">
        <f t="shared" si="24"/>
        <v>-0.2</v>
      </c>
      <c r="BP64" s="139">
        <f t="shared" si="25"/>
        <v>0.2</v>
      </c>
      <c r="BQ64" s="139">
        <f t="shared" si="26"/>
        <v>0.2</v>
      </c>
    </row>
    <row r="65" spans="1:69">
      <c r="A65" s="8" t="s">
        <v>107</v>
      </c>
      <c r="B65" s="15">
        <f>'[3]31'!B67</f>
        <v>-2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0</v>
      </c>
      <c r="G65" s="16">
        <f>'[3]31'!G67</f>
        <v>0</v>
      </c>
      <c r="H65" s="17">
        <f t="shared" si="27"/>
        <v>-2</v>
      </c>
      <c r="I65" s="15">
        <f>'[3]31'!J67</f>
        <v>-2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-2</v>
      </c>
      <c r="P65" s="18">
        <f>frq!C65</f>
        <v>1</v>
      </c>
      <c r="Q65" s="15">
        <f t="shared" si="33"/>
        <v>-2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-2</v>
      </c>
      <c r="X65" s="8">
        <f t="shared" si="4"/>
        <v>-0.2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-0.2</v>
      </c>
      <c r="AE65" s="8">
        <f t="shared" si="11"/>
        <v>-0.2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-0.2</v>
      </c>
      <c r="AL65" s="8">
        <f t="shared" si="35"/>
        <v>-1.6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-1.6</v>
      </c>
      <c r="AT65" s="8">
        <v>0</v>
      </c>
      <c r="AU65" s="8">
        <v>0</v>
      </c>
      <c r="AW65" s="198">
        <v>-0.2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-0.2</v>
      </c>
      <c r="BD65" s="198">
        <v>-0.2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-0.2</v>
      </c>
      <c r="BL65" s="8">
        <f t="shared" si="21"/>
        <v>0</v>
      </c>
      <c r="BM65" s="8">
        <f t="shared" si="22"/>
        <v>0</v>
      </c>
      <c r="BN65" s="8">
        <f t="shared" si="23"/>
        <v>-0.2</v>
      </c>
      <c r="BO65" s="8">
        <f t="shared" si="24"/>
        <v>-0.2</v>
      </c>
      <c r="BP65" s="139">
        <f t="shared" si="25"/>
        <v>0.2</v>
      </c>
      <c r="BQ65" s="139">
        <f t="shared" si="26"/>
        <v>0.2</v>
      </c>
    </row>
    <row r="66" spans="1:69">
      <c r="A66" s="8" t="s">
        <v>108</v>
      </c>
      <c r="B66" s="15">
        <f>'[3]31'!B68</f>
        <v>-2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0</v>
      </c>
      <c r="G66" s="16">
        <f>'[3]31'!G68</f>
        <v>0</v>
      </c>
      <c r="H66" s="17">
        <f t="shared" si="27"/>
        <v>-2</v>
      </c>
      <c r="I66" s="15">
        <f>'[3]31'!J68</f>
        <v>-2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-2</v>
      </c>
      <c r="P66" s="18">
        <f>frq!C66</f>
        <v>1</v>
      </c>
      <c r="Q66" s="15">
        <f t="shared" si="33"/>
        <v>-2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-2</v>
      </c>
      <c r="X66" s="8">
        <f t="shared" si="4"/>
        <v>-0.2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-0.2</v>
      </c>
      <c r="AE66" s="8">
        <f t="shared" si="11"/>
        <v>-0.2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-0.2</v>
      </c>
      <c r="AL66" s="8">
        <f t="shared" si="35"/>
        <v>-1.6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-1.6</v>
      </c>
      <c r="AT66" s="8">
        <v>0</v>
      </c>
      <c r="AU66" s="8">
        <v>0</v>
      </c>
      <c r="AW66" s="198">
        <v>-0.2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-0.2</v>
      </c>
      <c r="BD66" s="198">
        <v>-0.2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-0.2</v>
      </c>
      <c r="BL66" s="8">
        <f t="shared" si="21"/>
        <v>0</v>
      </c>
      <c r="BM66" s="8">
        <f t="shared" si="22"/>
        <v>0</v>
      </c>
      <c r="BN66" s="8">
        <f t="shared" si="23"/>
        <v>-0.2</v>
      </c>
      <c r="BO66" s="8">
        <f t="shared" si="24"/>
        <v>-0.2</v>
      </c>
      <c r="BP66" s="139">
        <f t="shared" si="25"/>
        <v>0.2</v>
      </c>
      <c r="BQ66" s="139">
        <f t="shared" si="26"/>
        <v>0.2</v>
      </c>
    </row>
    <row r="67" spans="1:69">
      <c r="A67" s="8" t="s">
        <v>109</v>
      </c>
      <c r="B67" s="15">
        <f>'[3]31'!B69</f>
        <v>-2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0</v>
      </c>
      <c r="G67" s="16">
        <f>'[3]31'!G69</f>
        <v>0</v>
      </c>
      <c r="H67" s="17">
        <f t="shared" si="27"/>
        <v>-2</v>
      </c>
      <c r="I67" s="15">
        <f>'[3]31'!J69</f>
        <v>-2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-2</v>
      </c>
      <c r="P67" s="18">
        <f>frq!C67</f>
        <v>1</v>
      </c>
      <c r="Q67" s="15">
        <f t="shared" si="33"/>
        <v>-2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-2</v>
      </c>
      <c r="X67" s="8">
        <f t="shared" si="4"/>
        <v>-0.2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-0.2</v>
      </c>
      <c r="AE67" s="8">
        <f t="shared" si="11"/>
        <v>-0.2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-0.2</v>
      </c>
      <c r="AL67" s="8">
        <f t="shared" si="35"/>
        <v>-1.6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-1.6</v>
      </c>
      <c r="AT67" s="8">
        <v>0</v>
      </c>
      <c r="AU67" s="8">
        <v>0</v>
      </c>
      <c r="AW67" s="198">
        <v>-0.2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-0.2</v>
      </c>
      <c r="BD67" s="198">
        <v>-0.2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-0.2</v>
      </c>
      <c r="BL67" s="8">
        <f t="shared" si="21"/>
        <v>0</v>
      </c>
      <c r="BM67" s="8">
        <f t="shared" si="22"/>
        <v>0</v>
      </c>
      <c r="BN67" s="8">
        <f t="shared" si="23"/>
        <v>-0.2</v>
      </c>
      <c r="BO67" s="8">
        <f t="shared" si="24"/>
        <v>-0.2</v>
      </c>
      <c r="BP67" s="139">
        <f t="shared" si="25"/>
        <v>0.2</v>
      </c>
      <c r="BQ67" s="139">
        <f t="shared" si="26"/>
        <v>0.2</v>
      </c>
    </row>
    <row r="68" spans="1:69">
      <c r="A68" s="8" t="s">
        <v>110</v>
      </c>
      <c r="B68" s="15">
        <f>'[3]31'!B70</f>
        <v>-2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0</v>
      </c>
      <c r="G68" s="16">
        <f>'[3]31'!G70</f>
        <v>0</v>
      </c>
      <c r="H68" s="17">
        <f t="shared" si="27"/>
        <v>-2</v>
      </c>
      <c r="I68" s="15">
        <f>'[3]31'!J70</f>
        <v>-2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-2</v>
      </c>
      <c r="P68" s="18">
        <f>frq!C68</f>
        <v>1</v>
      </c>
      <c r="Q68" s="15">
        <f t="shared" si="33"/>
        <v>-2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-2</v>
      </c>
      <c r="X68" s="8">
        <f t="shared" ref="X68:X98" si="36">AW68</f>
        <v>-0.2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-0.2</v>
      </c>
      <c r="AE68" s="8">
        <f t="shared" ref="AE68:AE98" si="43">BD68</f>
        <v>-0.2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-0.2</v>
      </c>
      <c r="AL68" s="8">
        <f t="shared" si="35"/>
        <v>-1.6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-1.6</v>
      </c>
      <c r="AT68" s="8">
        <v>0</v>
      </c>
      <c r="AU68" s="8">
        <v>0</v>
      </c>
      <c r="AW68" s="198">
        <v>-0.2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-0.2</v>
      </c>
      <c r="BD68" s="198">
        <v>-0.2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-0.2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-0.2</v>
      </c>
      <c r="BO68" s="8">
        <f t="shared" ref="BO68:BO98" si="56">BJ68</f>
        <v>-0.2</v>
      </c>
      <c r="BP68" s="139">
        <f t="shared" ref="BP68:BP98" si="57">BL68-BN68</f>
        <v>0.2</v>
      </c>
      <c r="BQ68" s="139">
        <f t="shared" ref="BQ68:BQ98" si="58">BM68-BO68</f>
        <v>0.2</v>
      </c>
    </row>
    <row r="69" spans="1:69">
      <c r="A69" s="8" t="s">
        <v>111</v>
      </c>
      <c r="B69" s="15">
        <f>'[3]31'!B71</f>
        <v>-2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0</v>
      </c>
      <c r="G69" s="16">
        <f>'[3]31'!G71</f>
        <v>0</v>
      </c>
      <c r="H69" s="17">
        <f t="shared" ref="H69:H98" si="59">SUM(B69:G69)</f>
        <v>-2</v>
      </c>
      <c r="I69" s="15">
        <f>'[3]31'!J71</f>
        <v>-2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-2</v>
      </c>
      <c r="P69" s="18">
        <f>frq!C69</f>
        <v>1</v>
      </c>
      <c r="Q69" s="15">
        <f t="shared" si="33"/>
        <v>-2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-2</v>
      </c>
      <c r="X69" s="8">
        <f t="shared" si="36"/>
        <v>-0.2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-0.2</v>
      </c>
      <c r="AE69" s="8">
        <f t="shared" si="43"/>
        <v>-0.2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-0.2</v>
      </c>
      <c r="AL69" s="8">
        <f t="shared" si="35"/>
        <v>-1.6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-1.6</v>
      </c>
      <c r="AT69" s="8">
        <v>0</v>
      </c>
      <c r="AU69" s="8">
        <v>0</v>
      </c>
      <c r="AW69" s="198">
        <v>-0.2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-0.2</v>
      </c>
      <c r="BD69" s="198">
        <v>-0.2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-0.2</v>
      </c>
      <c r="BL69" s="8">
        <f t="shared" si="53"/>
        <v>0</v>
      </c>
      <c r="BM69" s="8">
        <f t="shared" si="54"/>
        <v>0</v>
      </c>
      <c r="BN69" s="8">
        <f t="shared" si="55"/>
        <v>-0.2</v>
      </c>
      <c r="BO69" s="8">
        <f t="shared" si="56"/>
        <v>-0.2</v>
      </c>
      <c r="BP69" s="139">
        <f t="shared" si="57"/>
        <v>0.2</v>
      </c>
      <c r="BQ69" s="139">
        <f t="shared" si="58"/>
        <v>0.2</v>
      </c>
    </row>
    <row r="70" spans="1:69">
      <c r="A70" s="8" t="s">
        <v>112</v>
      </c>
      <c r="B70" s="15">
        <f>'[3]31'!B72</f>
        <v>-2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0</v>
      </c>
      <c r="G70" s="16">
        <f>'[3]31'!G72</f>
        <v>0</v>
      </c>
      <c r="H70" s="17">
        <f t="shared" si="59"/>
        <v>-2</v>
      </c>
      <c r="I70" s="15">
        <f>'[3]31'!J72</f>
        <v>-2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-2</v>
      </c>
      <c r="P70" s="18">
        <f>frq!C70</f>
        <v>1</v>
      </c>
      <c r="Q70" s="15">
        <f t="shared" si="33"/>
        <v>-2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-2</v>
      </c>
      <c r="X70" s="8">
        <f t="shared" si="36"/>
        <v>-0.2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-0.2</v>
      </c>
      <c r="AE70" s="8">
        <f t="shared" si="43"/>
        <v>-0.2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-0.2</v>
      </c>
      <c r="AL70" s="8">
        <f t="shared" si="35"/>
        <v>-1.6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-1.6</v>
      </c>
      <c r="AT70" s="8">
        <v>0</v>
      </c>
      <c r="AU70" s="8">
        <v>0</v>
      </c>
      <c r="AW70" s="198">
        <v>-0.2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-0.2</v>
      </c>
      <c r="BD70" s="198">
        <v>-0.2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-0.2</v>
      </c>
      <c r="BL70" s="8">
        <f t="shared" si="53"/>
        <v>0</v>
      </c>
      <c r="BM70" s="8">
        <f t="shared" si="54"/>
        <v>0</v>
      </c>
      <c r="BN70" s="8">
        <f t="shared" si="55"/>
        <v>-0.2</v>
      </c>
      <c r="BO70" s="8">
        <f t="shared" si="56"/>
        <v>-0.2</v>
      </c>
      <c r="BP70" s="139">
        <f t="shared" si="57"/>
        <v>0.2</v>
      </c>
      <c r="BQ70" s="139">
        <f t="shared" si="58"/>
        <v>0.2</v>
      </c>
    </row>
    <row r="71" spans="1:69">
      <c r="A71" s="8" t="s">
        <v>113</v>
      </c>
      <c r="B71" s="15">
        <f>'[3]31'!B73</f>
        <v>-2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0</v>
      </c>
      <c r="G71" s="16">
        <f>'[3]31'!G73</f>
        <v>0</v>
      </c>
      <c r="H71" s="17">
        <f t="shared" si="59"/>
        <v>-2</v>
      </c>
      <c r="I71" s="15">
        <f>'[3]31'!J73</f>
        <v>-2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-2</v>
      </c>
      <c r="P71" s="18">
        <f>frq!C71</f>
        <v>1</v>
      </c>
      <c r="Q71" s="15">
        <f t="shared" si="33"/>
        <v>-2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-2</v>
      </c>
      <c r="X71" s="8">
        <f t="shared" si="36"/>
        <v>-0.2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-0.2</v>
      </c>
      <c r="AE71" s="8">
        <f t="shared" si="43"/>
        <v>-0.2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-0.2</v>
      </c>
      <c r="AL71" s="8">
        <f t="shared" si="35"/>
        <v>-1.6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-1.6</v>
      </c>
      <c r="AT71" s="8">
        <v>0</v>
      </c>
      <c r="AU71" s="8">
        <v>0</v>
      </c>
      <c r="AW71" s="198">
        <v>-0.2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-0.2</v>
      </c>
      <c r="BD71" s="198">
        <v>-0.2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-0.2</v>
      </c>
      <c r="BL71" s="8">
        <f t="shared" si="53"/>
        <v>0</v>
      </c>
      <c r="BM71" s="8">
        <f t="shared" si="54"/>
        <v>0</v>
      </c>
      <c r="BN71" s="8">
        <f t="shared" si="55"/>
        <v>-0.2</v>
      </c>
      <c r="BO71" s="8">
        <f t="shared" si="56"/>
        <v>-0.2</v>
      </c>
      <c r="BP71" s="139">
        <f t="shared" si="57"/>
        <v>0.2</v>
      </c>
      <c r="BQ71" s="139">
        <f t="shared" si="58"/>
        <v>0.2</v>
      </c>
    </row>
    <row r="72" spans="1:69">
      <c r="A72" s="8" t="s">
        <v>114</v>
      </c>
      <c r="B72" s="15">
        <f>'[3]31'!B74</f>
        <v>-2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0</v>
      </c>
      <c r="G72" s="16">
        <f>'[3]31'!G74</f>
        <v>0</v>
      </c>
      <c r="H72" s="17">
        <f t="shared" si="59"/>
        <v>-2</v>
      </c>
      <c r="I72" s="15">
        <f>'[3]31'!J74</f>
        <v>-2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-2</v>
      </c>
      <c r="P72" s="18">
        <f>frq!C72</f>
        <v>1</v>
      </c>
      <c r="Q72" s="15">
        <f t="shared" si="33"/>
        <v>-2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-2</v>
      </c>
      <c r="X72" s="8">
        <f t="shared" si="36"/>
        <v>-0.2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-0.2</v>
      </c>
      <c r="AE72" s="8">
        <f t="shared" si="43"/>
        <v>-0.2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-0.2</v>
      </c>
      <c r="AL72" s="8">
        <f t="shared" si="35"/>
        <v>-1.6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-1.6</v>
      </c>
      <c r="AT72" s="8">
        <v>0</v>
      </c>
      <c r="AU72" s="8">
        <v>0</v>
      </c>
      <c r="AW72" s="198">
        <v>-0.2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-0.2</v>
      </c>
      <c r="BD72" s="198">
        <v>-0.2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-0.2</v>
      </c>
      <c r="BL72" s="8">
        <f t="shared" si="53"/>
        <v>0</v>
      </c>
      <c r="BM72" s="8">
        <f t="shared" si="54"/>
        <v>0</v>
      </c>
      <c r="BN72" s="8">
        <f t="shared" si="55"/>
        <v>-0.2</v>
      </c>
      <c r="BO72" s="8">
        <f t="shared" si="56"/>
        <v>-0.2</v>
      </c>
      <c r="BP72" s="139">
        <f t="shared" si="57"/>
        <v>0.2</v>
      </c>
      <c r="BQ72" s="139">
        <f t="shared" si="58"/>
        <v>0.2</v>
      </c>
    </row>
    <row r="73" spans="1:69">
      <c r="A73" s="8" t="s">
        <v>115</v>
      </c>
      <c r="B73" s="15">
        <f>'[3]31'!B75</f>
        <v>-2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0</v>
      </c>
      <c r="G73" s="16">
        <f>'[3]31'!G75</f>
        <v>0</v>
      </c>
      <c r="H73" s="17">
        <f t="shared" si="59"/>
        <v>-2</v>
      </c>
      <c r="I73" s="15">
        <f>'[3]31'!J75</f>
        <v>-2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-2</v>
      </c>
      <c r="P73" s="18">
        <f>frq!C73</f>
        <v>1</v>
      </c>
      <c r="Q73" s="15">
        <f t="shared" si="33"/>
        <v>-2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-2</v>
      </c>
      <c r="X73" s="8">
        <f t="shared" si="36"/>
        <v>-0.2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-0.2</v>
      </c>
      <c r="AE73" s="8">
        <f t="shared" si="43"/>
        <v>-0.2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-0.2</v>
      </c>
      <c r="AL73" s="8">
        <f t="shared" si="35"/>
        <v>-1.6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-1.6</v>
      </c>
      <c r="AT73" s="8">
        <v>0</v>
      </c>
      <c r="AU73" s="8">
        <v>0</v>
      </c>
      <c r="AW73" s="198">
        <v>-0.2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-0.2</v>
      </c>
      <c r="BD73" s="198">
        <v>-0.2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-0.2</v>
      </c>
      <c r="BL73" s="8">
        <f t="shared" si="53"/>
        <v>0</v>
      </c>
      <c r="BM73" s="8">
        <f t="shared" si="54"/>
        <v>0</v>
      </c>
      <c r="BN73" s="8">
        <f t="shared" si="55"/>
        <v>-0.2</v>
      </c>
      <c r="BO73" s="8">
        <f t="shared" si="56"/>
        <v>-0.2</v>
      </c>
      <c r="BP73" s="139">
        <f t="shared" si="57"/>
        <v>0.2</v>
      </c>
      <c r="BQ73" s="139">
        <f t="shared" si="58"/>
        <v>0.2</v>
      </c>
    </row>
    <row r="74" spans="1:69">
      <c r="A74" s="8" t="s">
        <v>116</v>
      </c>
      <c r="B74" s="15">
        <f>'[3]31'!B76</f>
        <v>-2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0</v>
      </c>
      <c r="G74" s="16">
        <f>'[3]31'!G76</f>
        <v>0</v>
      </c>
      <c r="H74" s="17">
        <f t="shared" si="59"/>
        <v>-2</v>
      </c>
      <c r="I74" s="15">
        <f>'[3]31'!J76</f>
        <v>-2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-2</v>
      </c>
      <c r="P74" s="18">
        <f>frq!C74</f>
        <v>1</v>
      </c>
      <c r="Q74" s="15">
        <f t="shared" si="33"/>
        <v>-2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-2</v>
      </c>
      <c r="X74" s="8">
        <f t="shared" si="36"/>
        <v>-0.2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-0.2</v>
      </c>
      <c r="AE74" s="8">
        <f t="shared" si="43"/>
        <v>-0.2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-0.2</v>
      </c>
      <c r="AL74" s="8">
        <f t="shared" si="35"/>
        <v>-1.6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-1.6</v>
      </c>
      <c r="AT74" s="8">
        <v>0</v>
      </c>
      <c r="AU74" s="8">
        <v>0</v>
      </c>
      <c r="AW74" s="198">
        <v>-0.2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-0.2</v>
      </c>
      <c r="BD74" s="198">
        <v>-0.2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-0.2</v>
      </c>
      <c r="BL74" s="8">
        <f t="shared" si="53"/>
        <v>0</v>
      </c>
      <c r="BM74" s="8">
        <f t="shared" si="54"/>
        <v>0</v>
      </c>
      <c r="BN74" s="8">
        <f t="shared" si="55"/>
        <v>-0.2</v>
      </c>
      <c r="BO74" s="8">
        <f t="shared" si="56"/>
        <v>-0.2</v>
      </c>
      <c r="BP74" s="139">
        <f t="shared" si="57"/>
        <v>0.2</v>
      </c>
      <c r="BQ74" s="139">
        <f t="shared" si="58"/>
        <v>0.2</v>
      </c>
    </row>
    <row r="75" spans="1:69">
      <c r="A75" s="8" t="s">
        <v>117</v>
      </c>
      <c r="B75" s="15">
        <f>'[3]31'!B77</f>
        <v>-2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0</v>
      </c>
      <c r="G75" s="16">
        <f>'[3]31'!G77</f>
        <v>0</v>
      </c>
      <c r="H75" s="17">
        <f t="shared" si="59"/>
        <v>-2</v>
      </c>
      <c r="I75" s="15">
        <f>'[3]31'!J77</f>
        <v>-2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-2</v>
      </c>
      <c r="P75" s="18">
        <f>frq!C75</f>
        <v>1</v>
      </c>
      <c r="Q75" s="15">
        <f t="shared" si="33"/>
        <v>-2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-2</v>
      </c>
      <c r="X75" s="8">
        <f t="shared" si="36"/>
        <v>-0.2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-0.2</v>
      </c>
      <c r="AE75" s="8">
        <f t="shared" si="43"/>
        <v>-0.2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-0.2</v>
      </c>
      <c r="AL75" s="8">
        <f t="shared" si="35"/>
        <v>-1.6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-1.6</v>
      </c>
      <c r="AT75" s="8">
        <v>0</v>
      </c>
      <c r="AU75" s="8">
        <v>0</v>
      </c>
      <c r="AW75" s="198">
        <v>-0.2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-0.2</v>
      </c>
      <c r="BD75" s="198">
        <v>-0.2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-0.2</v>
      </c>
      <c r="BL75" s="8">
        <f t="shared" si="53"/>
        <v>0</v>
      </c>
      <c r="BM75" s="8">
        <f t="shared" si="54"/>
        <v>0</v>
      </c>
      <c r="BN75" s="8">
        <f t="shared" si="55"/>
        <v>-0.2</v>
      </c>
      <c r="BO75" s="8">
        <f t="shared" si="56"/>
        <v>-0.2</v>
      </c>
      <c r="BP75" s="139">
        <f t="shared" si="57"/>
        <v>0.2</v>
      </c>
      <c r="BQ75" s="139">
        <f t="shared" si="58"/>
        <v>0.2</v>
      </c>
    </row>
    <row r="76" spans="1:69">
      <c r="A76" s="8" t="s">
        <v>118</v>
      </c>
      <c r="B76" s="15">
        <f>'[3]31'!B78</f>
        <v>-2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0</v>
      </c>
      <c r="G76" s="16">
        <f>'[3]31'!G78</f>
        <v>0</v>
      </c>
      <c r="H76" s="17">
        <f t="shared" si="59"/>
        <v>-2</v>
      </c>
      <c r="I76" s="15">
        <f>'[3]31'!J78</f>
        <v>-2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-2</v>
      </c>
      <c r="P76" s="18">
        <f>frq!C76</f>
        <v>1</v>
      </c>
      <c r="Q76" s="15">
        <f t="shared" si="33"/>
        <v>-2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-2</v>
      </c>
      <c r="X76" s="8">
        <f t="shared" si="36"/>
        <v>-0.2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-0.2</v>
      </c>
      <c r="AE76" s="8">
        <f t="shared" si="43"/>
        <v>-0.2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-0.2</v>
      </c>
      <c r="AL76" s="8">
        <f t="shared" si="35"/>
        <v>-1.6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-1.6</v>
      </c>
      <c r="AT76" s="8">
        <v>0</v>
      </c>
      <c r="AU76" s="8">
        <v>0</v>
      </c>
      <c r="AW76" s="198">
        <v>-0.2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-0.2</v>
      </c>
      <c r="BD76" s="198">
        <v>-0.2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-0.2</v>
      </c>
      <c r="BL76" s="8">
        <f t="shared" si="53"/>
        <v>0</v>
      </c>
      <c r="BM76" s="8">
        <f t="shared" si="54"/>
        <v>0</v>
      </c>
      <c r="BN76" s="8">
        <f t="shared" si="55"/>
        <v>-0.2</v>
      </c>
      <c r="BO76" s="8">
        <f t="shared" si="56"/>
        <v>-0.2</v>
      </c>
      <c r="BP76" s="139">
        <f t="shared" si="57"/>
        <v>0.2</v>
      </c>
      <c r="BQ76" s="139">
        <f t="shared" si="58"/>
        <v>0.2</v>
      </c>
    </row>
    <row r="77" spans="1:69">
      <c r="A77" s="8" t="s">
        <v>119</v>
      </c>
      <c r="B77" s="15">
        <f>'[3]31'!B79</f>
        <v>-4.5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0</v>
      </c>
      <c r="G77" s="16">
        <f>'[3]31'!G79</f>
        <v>0</v>
      </c>
      <c r="H77" s="17">
        <f t="shared" si="59"/>
        <v>-4.5</v>
      </c>
      <c r="I77" s="15">
        <f>'[3]31'!J79</f>
        <v>-4.5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-4.5</v>
      </c>
      <c r="P77" s="18">
        <f>frq!C77</f>
        <v>1</v>
      </c>
      <c r="Q77" s="15">
        <f t="shared" si="33"/>
        <v>-4.5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-4.5</v>
      </c>
      <c r="X77" s="8">
        <f t="shared" si="36"/>
        <v>-0.45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-0.45</v>
      </c>
      <c r="AE77" s="8">
        <f t="shared" si="43"/>
        <v>-0.45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-0.45</v>
      </c>
      <c r="AL77" s="8">
        <f t="shared" si="35"/>
        <v>-3.5999999999999996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-3.5999999999999996</v>
      </c>
      <c r="AT77" s="8">
        <v>0</v>
      </c>
      <c r="AU77" s="8">
        <v>0</v>
      </c>
      <c r="AW77" s="198">
        <v>-0.45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-0.45</v>
      </c>
      <c r="BD77" s="198">
        <v>-0.45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-0.45</v>
      </c>
      <c r="BL77" s="8">
        <f t="shared" si="53"/>
        <v>0</v>
      </c>
      <c r="BM77" s="8">
        <f t="shared" si="54"/>
        <v>0</v>
      </c>
      <c r="BN77" s="8">
        <f t="shared" si="55"/>
        <v>-0.45</v>
      </c>
      <c r="BO77" s="8">
        <f t="shared" si="56"/>
        <v>-0.45</v>
      </c>
      <c r="BP77" s="139">
        <f t="shared" si="57"/>
        <v>0.45</v>
      </c>
      <c r="BQ77" s="139">
        <f t="shared" si="58"/>
        <v>0.45</v>
      </c>
    </row>
    <row r="78" spans="1:69">
      <c r="A78" s="8" t="s">
        <v>120</v>
      </c>
      <c r="B78" s="15">
        <f>'[3]31'!B80</f>
        <v>-4.5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0</v>
      </c>
      <c r="G78" s="16">
        <f>'[3]31'!G80</f>
        <v>0</v>
      </c>
      <c r="H78" s="17">
        <f t="shared" si="59"/>
        <v>-4.5</v>
      </c>
      <c r="I78" s="15">
        <f>'[3]31'!J80</f>
        <v>-4.5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-4.5</v>
      </c>
      <c r="P78" s="18">
        <f>frq!C78</f>
        <v>1</v>
      </c>
      <c r="Q78" s="15">
        <f t="shared" si="33"/>
        <v>-4.5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-4.5</v>
      </c>
      <c r="X78" s="8">
        <f t="shared" si="36"/>
        <v>-0.45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-0.45</v>
      </c>
      <c r="AE78" s="8">
        <f t="shared" si="43"/>
        <v>-0.45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-0.45</v>
      </c>
      <c r="AL78" s="8">
        <f t="shared" si="35"/>
        <v>-3.5999999999999996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-3.5999999999999996</v>
      </c>
      <c r="AT78" s="8">
        <v>0</v>
      </c>
      <c r="AU78" s="8">
        <v>0</v>
      </c>
      <c r="AW78" s="198">
        <v>-0.45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-0.45</v>
      </c>
      <c r="BD78" s="198">
        <v>-0.45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-0.45</v>
      </c>
      <c r="BL78" s="8">
        <f t="shared" si="53"/>
        <v>0</v>
      </c>
      <c r="BM78" s="8">
        <f t="shared" si="54"/>
        <v>0</v>
      </c>
      <c r="BN78" s="8">
        <f t="shared" si="55"/>
        <v>-0.45</v>
      </c>
      <c r="BO78" s="8">
        <f t="shared" si="56"/>
        <v>-0.45</v>
      </c>
      <c r="BP78" s="139">
        <f t="shared" si="57"/>
        <v>0.45</v>
      </c>
      <c r="BQ78" s="139">
        <f t="shared" si="58"/>
        <v>0.45</v>
      </c>
    </row>
    <row r="79" spans="1:69">
      <c r="A79" s="8" t="s">
        <v>121</v>
      </c>
      <c r="B79" s="15">
        <f>'[3]31'!B81</f>
        <v>-4.5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0</v>
      </c>
      <c r="G79" s="16">
        <f>'[3]31'!G81</f>
        <v>0</v>
      </c>
      <c r="H79" s="17">
        <f t="shared" si="59"/>
        <v>-4.5</v>
      </c>
      <c r="I79" s="15">
        <f>'[3]31'!J81</f>
        <v>-4.5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-4.5</v>
      </c>
      <c r="P79" s="18">
        <f>frq!C79</f>
        <v>1</v>
      </c>
      <c r="Q79" s="15">
        <f t="shared" si="33"/>
        <v>-4.5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-4.5</v>
      </c>
      <c r="X79" s="8">
        <f t="shared" si="36"/>
        <v>-0.45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-0.45</v>
      </c>
      <c r="AE79" s="8">
        <f t="shared" si="43"/>
        <v>-0.45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-0.45</v>
      </c>
      <c r="AL79" s="8">
        <f t="shared" si="35"/>
        <v>-3.5999999999999996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-3.5999999999999996</v>
      </c>
      <c r="AT79" s="8">
        <v>0</v>
      </c>
      <c r="AU79" s="8">
        <v>0</v>
      </c>
      <c r="AW79" s="198">
        <v>-0.45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-0.45</v>
      </c>
      <c r="BD79" s="198">
        <v>-0.45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-0.45</v>
      </c>
      <c r="BL79" s="8">
        <f t="shared" si="53"/>
        <v>0</v>
      </c>
      <c r="BM79" s="8">
        <f t="shared" si="54"/>
        <v>0</v>
      </c>
      <c r="BN79" s="8">
        <f t="shared" si="55"/>
        <v>-0.45</v>
      </c>
      <c r="BO79" s="8">
        <f t="shared" si="56"/>
        <v>-0.45</v>
      </c>
      <c r="BP79" s="139">
        <f t="shared" si="57"/>
        <v>0.45</v>
      </c>
      <c r="BQ79" s="139">
        <f t="shared" si="58"/>
        <v>0.45</v>
      </c>
    </row>
    <row r="80" spans="1:69">
      <c r="A80" s="8" t="s">
        <v>122</v>
      </c>
      <c r="B80" s="15">
        <f>'[3]31'!B82</f>
        <v>-4.5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0</v>
      </c>
      <c r="G80" s="16">
        <f>'[3]31'!G82</f>
        <v>0</v>
      </c>
      <c r="H80" s="17">
        <f t="shared" si="59"/>
        <v>-4.5</v>
      </c>
      <c r="I80" s="15">
        <f>'[3]31'!J82</f>
        <v>-4.5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-4.5</v>
      </c>
      <c r="P80" s="18">
        <f>frq!C80</f>
        <v>1</v>
      </c>
      <c r="Q80" s="15">
        <f t="shared" si="33"/>
        <v>-4.5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-4.5</v>
      </c>
      <c r="X80" s="8">
        <f t="shared" si="36"/>
        <v>-0.45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-0.45</v>
      </c>
      <c r="AE80" s="8">
        <f t="shared" si="43"/>
        <v>-0.45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-0.45</v>
      </c>
      <c r="AL80" s="8">
        <f t="shared" si="35"/>
        <v>-3.5999999999999996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-3.5999999999999996</v>
      </c>
      <c r="AT80" s="8">
        <v>0</v>
      </c>
      <c r="AU80" s="8">
        <v>0</v>
      </c>
      <c r="AW80" s="198">
        <v>-0.45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-0.45</v>
      </c>
      <c r="BD80" s="198">
        <v>-0.45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-0.45</v>
      </c>
      <c r="BL80" s="8">
        <f t="shared" si="53"/>
        <v>0</v>
      </c>
      <c r="BM80" s="8">
        <f t="shared" si="54"/>
        <v>0</v>
      </c>
      <c r="BN80" s="8">
        <f t="shared" si="55"/>
        <v>-0.45</v>
      </c>
      <c r="BO80" s="8">
        <f t="shared" si="56"/>
        <v>-0.45</v>
      </c>
      <c r="BP80" s="139">
        <f t="shared" si="57"/>
        <v>0.45</v>
      </c>
      <c r="BQ80" s="139">
        <f t="shared" si="58"/>
        <v>0.45</v>
      </c>
    </row>
    <row r="81" spans="1:69">
      <c r="A81" s="8" t="s">
        <v>123</v>
      </c>
      <c r="B81" s="15">
        <f>'[3]31'!B83</f>
        <v>-7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0</v>
      </c>
      <c r="G81" s="16">
        <f>'[3]31'!G83</f>
        <v>0</v>
      </c>
      <c r="H81" s="17">
        <f t="shared" si="59"/>
        <v>-7</v>
      </c>
      <c r="I81" s="15">
        <f>'[3]31'!J83</f>
        <v>-7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-7</v>
      </c>
      <c r="P81" s="18">
        <f>frq!C81</f>
        <v>1</v>
      </c>
      <c r="Q81" s="15">
        <f t="shared" si="33"/>
        <v>-7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</v>
      </c>
      <c r="X81" s="8">
        <f t="shared" si="36"/>
        <v>-0.7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-0.7</v>
      </c>
      <c r="AE81" s="8">
        <f t="shared" si="43"/>
        <v>-0.7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-0.7</v>
      </c>
      <c r="AL81" s="8">
        <f t="shared" si="35"/>
        <v>-5.6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-5.6</v>
      </c>
      <c r="AT81" s="8">
        <v>0</v>
      </c>
      <c r="AU81" s="8">
        <v>0</v>
      </c>
      <c r="AW81" s="198">
        <v>-0.7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-0.7</v>
      </c>
      <c r="BD81" s="198">
        <v>-0.7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-0.7</v>
      </c>
      <c r="BL81" s="8">
        <f t="shared" si="53"/>
        <v>0</v>
      </c>
      <c r="BM81" s="8">
        <f t="shared" si="54"/>
        <v>0</v>
      </c>
      <c r="BN81" s="8">
        <f t="shared" si="55"/>
        <v>-0.7</v>
      </c>
      <c r="BO81" s="8">
        <f t="shared" si="56"/>
        <v>-0.7</v>
      </c>
      <c r="BP81" s="139">
        <f t="shared" si="57"/>
        <v>0.7</v>
      </c>
      <c r="BQ81" s="139">
        <f t="shared" si="58"/>
        <v>0.7</v>
      </c>
    </row>
    <row r="82" spans="1:69">
      <c r="A82" s="8" t="s">
        <v>124</v>
      </c>
      <c r="B82" s="15">
        <f>'[3]31'!B84</f>
        <v>-7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0</v>
      </c>
      <c r="G82" s="16">
        <f>'[3]31'!G84</f>
        <v>0</v>
      </c>
      <c r="H82" s="17">
        <f t="shared" si="59"/>
        <v>-7</v>
      </c>
      <c r="I82" s="15">
        <f>'[3]31'!J84</f>
        <v>-7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-7</v>
      </c>
      <c r="P82" s="18">
        <f>frq!C82</f>
        <v>1</v>
      </c>
      <c r="Q82" s="15">
        <f t="shared" si="33"/>
        <v>-7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</v>
      </c>
      <c r="X82" s="8">
        <f t="shared" si="36"/>
        <v>-0.7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-0.7</v>
      </c>
      <c r="AE82" s="8">
        <f t="shared" si="43"/>
        <v>-0.7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-0.7</v>
      </c>
      <c r="AL82" s="8">
        <f t="shared" si="35"/>
        <v>-5.6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-5.6</v>
      </c>
      <c r="AT82" s="8">
        <v>0</v>
      </c>
      <c r="AU82" s="8">
        <v>0</v>
      </c>
      <c r="AW82" s="198">
        <v>-0.7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-0.7</v>
      </c>
      <c r="BD82" s="198">
        <v>-0.7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-0.7</v>
      </c>
      <c r="BL82" s="8">
        <f t="shared" si="53"/>
        <v>0</v>
      </c>
      <c r="BM82" s="8">
        <f t="shared" si="54"/>
        <v>0</v>
      </c>
      <c r="BN82" s="8">
        <f t="shared" si="55"/>
        <v>-0.7</v>
      </c>
      <c r="BO82" s="8">
        <f t="shared" si="56"/>
        <v>-0.7</v>
      </c>
      <c r="BP82" s="139">
        <f t="shared" si="57"/>
        <v>0.7</v>
      </c>
      <c r="BQ82" s="139">
        <f t="shared" si="58"/>
        <v>0.7</v>
      </c>
    </row>
    <row r="83" spans="1:69">
      <c r="A83" s="8" t="s">
        <v>125</v>
      </c>
      <c r="B83" s="15">
        <f>'[3]31'!B85</f>
        <v>-7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0</v>
      </c>
      <c r="G83" s="16">
        <f>'[3]31'!G85</f>
        <v>0</v>
      </c>
      <c r="H83" s="17">
        <f t="shared" si="59"/>
        <v>-7</v>
      </c>
      <c r="I83" s="15">
        <f>'[3]31'!J85</f>
        <v>-7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-7</v>
      </c>
      <c r="P83" s="18">
        <f>frq!C83</f>
        <v>1</v>
      </c>
      <c r="Q83" s="15">
        <f t="shared" si="33"/>
        <v>-7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</v>
      </c>
      <c r="X83" s="8">
        <f t="shared" si="36"/>
        <v>-0.7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-0.7</v>
      </c>
      <c r="AE83" s="8">
        <f t="shared" si="43"/>
        <v>-0.7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-0.7</v>
      </c>
      <c r="AL83" s="8">
        <f t="shared" si="35"/>
        <v>-5.6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-5.6</v>
      </c>
      <c r="AT83" s="8">
        <v>0</v>
      </c>
      <c r="AU83" s="8">
        <v>0</v>
      </c>
      <c r="AW83" s="198">
        <v>-0.7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-0.7</v>
      </c>
      <c r="BD83" s="198">
        <v>-0.7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-0.7</v>
      </c>
      <c r="BL83" s="8">
        <f t="shared" si="53"/>
        <v>0</v>
      </c>
      <c r="BM83" s="8">
        <f t="shared" si="54"/>
        <v>0</v>
      </c>
      <c r="BN83" s="8">
        <f t="shared" si="55"/>
        <v>-0.7</v>
      </c>
      <c r="BO83" s="8">
        <f t="shared" si="56"/>
        <v>-0.7</v>
      </c>
      <c r="BP83" s="139">
        <f t="shared" si="57"/>
        <v>0.7</v>
      </c>
      <c r="BQ83" s="139">
        <f t="shared" si="58"/>
        <v>0.7</v>
      </c>
    </row>
    <row r="84" spans="1:69">
      <c r="A84" s="8" t="s">
        <v>126</v>
      </c>
      <c r="B84" s="15">
        <f>'[3]31'!B86</f>
        <v>-7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0</v>
      </c>
      <c r="G84" s="16">
        <f>'[3]31'!G86</f>
        <v>0</v>
      </c>
      <c r="H84" s="17">
        <f t="shared" si="59"/>
        <v>-7</v>
      </c>
      <c r="I84" s="15">
        <f>'[3]31'!J86</f>
        <v>-7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-7</v>
      </c>
      <c r="P84" s="18">
        <f>frq!C84</f>
        <v>1</v>
      </c>
      <c r="Q84" s="15">
        <f t="shared" si="33"/>
        <v>-7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</v>
      </c>
      <c r="X84" s="8">
        <f t="shared" si="36"/>
        <v>-0.7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-0.7</v>
      </c>
      <c r="AE84" s="8">
        <f t="shared" si="43"/>
        <v>-0.7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-0.7</v>
      </c>
      <c r="AL84" s="8">
        <f t="shared" si="35"/>
        <v>-5.6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-5.6</v>
      </c>
      <c r="AT84" s="8">
        <v>0</v>
      </c>
      <c r="AU84" s="8">
        <v>0</v>
      </c>
      <c r="AW84" s="198">
        <v>-0.7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-0.7</v>
      </c>
      <c r="BD84" s="198">
        <v>-0.7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-0.7</v>
      </c>
      <c r="BL84" s="8">
        <f t="shared" si="53"/>
        <v>0</v>
      </c>
      <c r="BM84" s="8">
        <f t="shared" si="54"/>
        <v>0</v>
      </c>
      <c r="BN84" s="8">
        <f t="shared" si="55"/>
        <v>-0.7</v>
      </c>
      <c r="BO84" s="8">
        <f t="shared" si="56"/>
        <v>-0.7</v>
      </c>
      <c r="BP84" s="139">
        <f t="shared" si="57"/>
        <v>0.7</v>
      </c>
      <c r="BQ84" s="139">
        <f t="shared" si="58"/>
        <v>0.7</v>
      </c>
    </row>
    <row r="85" spans="1:69">
      <c r="A85" s="8" t="s">
        <v>127</v>
      </c>
      <c r="B85" s="15">
        <f>'[3]31'!B87</f>
        <v>-7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0</v>
      </c>
      <c r="G85" s="16">
        <f>'[3]31'!G87</f>
        <v>0</v>
      </c>
      <c r="H85" s="17">
        <f t="shared" si="59"/>
        <v>-7</v>
      </c>
      <c r="I85" s="15">
        <f>'[3]31'!J87</f>
        <v>-7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-7</v>
      </c>
      <c r="P85" s="18">
        <f>frq!C85</f>
        <v>1</v>
      </c>
      <c r="Q85" s="15">
        <f t="shared" si="33"/>
        <v>-7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</v>
      </c>
      <c r="X85" s="8">
        <f t="shared" si="36"/>
        <v>-0.7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-0.7</v>
      </c>
      <c r="AE85" s="8">
        <f t="shared" si="43"/>
        <v>-0.7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-0.7</v>
      </c>
      <c r="AL85" s="8">
        <f t="shared" si="35"/>
        <v>-5.6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-5.6</v>
      </c>
      <c r="AT85" s="8">
        <v>0</v>
      </c>
      <c r="AU85" s="8">
        <v>0</v>
      </c>
      <c r="AW85" s="198">
        <v>-0.7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-0.7</v>
      </c>
      <c r="BD85" s="198">
        <v>-0.7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-0.7</v>
      </c>
      <c r="BL85" s="8">
        <f t="shared" si="53"/>
        <v>0</v>
      </c>
      <c r="BM85" s="8">
        <f t="shared" si="54"/>
        <v>0</v>
      </c>
      <c r="BN85" s="8">
        <f t="shared" si="55"/>
        <v>-0.7</v>
      </c>
      <c r="BO85" s="8">
        <f t="shared" si="56"/>
        <v>-0.7</v>
      </c>
      <c r="BP85" s="139">
        <f t="shared" si="57"/>
        <v>0.7</v>
      </c>
      <c r="BQ85" s="139">
        <f t="shared" si="58"/>
        <v>0.7</v>
      </c>
    </row>
    <row r="86" spans="1:69">
      <c r="A86" s="8" t="s">
        <v>128</v>
      </c>
      <c r="B86" s="15">
        <f>'[3]31'!B88</f>
        <v>-7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0</v>
      </c>
      <c r="G86" s="16">
        <f>'[3]31'!G88</f>
        <v>0</v>
      </c>
      <c r="H86" s="17">
        <f t="shared" si="59"/>
        <v>-7</v>
      </c>
      <c r="I86" s="15">
        <f>'[3]31'!J88</f>
        <v>-7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-7</v>
      </c>
      <c r="P86" s="18">
        <f>frq!C86</f>
        <v>1</v>
      </c>
      <c r="Q86" s="15">
        <f t="shared" si="33"/>
        <v>-7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</v>
      </c>
      <c r="X86" s="8">
        <f t="shared" si="36"/>
        <v>-0.7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-0.7</v>
      </c>
      <c r="AE86" s="8">
        <f t="shared" si="43"/>
        <v>-0.7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-0.7</v>
      </c>
      <c r="AL86" s="8">
        <f t="shared" si="35"/>
        <v>-5.6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-5.6</v>
      </c>
      <c r="AT86" s="8">
        <v>0</v>
      </c>
      <c r="AU86" s="8">
        <v>0</v>
      </c>
      <c r="AW86" s="198">
        <v>-0.7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-0.7</v>
      </c>
      <c r="BD86" s="198">
        <v>-0.7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-0.7</v>
      </c>
      <c r="BL86" s="8">
        <f t="shared" si="53"/>
        <v>0</v>
      </c>
      <c r="BM86" s="8">
        <f t="shared" si="54"/>
        <v>0</v>
      </c>
      <c r="BN86" s="8">
        <f t="shared" si="55"/>
        <v>-0.7</v>
      </c>
      <c r="BO86" s="8">
        <f t="shared" si="56"/>
        <v>-0.7</v>
      </c>
      <c r="BP86" s="139">
        <f t="shared" si="57"/>
        <v>0.7</v>
      </c>
      <c r="BQ86" s="139">
        <f t="shared" si="58"/>
        <v>0.7</v>
      </c>
    </row>
    <row r="87" spans="1:69">
      <c r="A87" s="8" t="s">
        <v>129</v>
      </c>
      <c r="B87" s="15">
        <f>'[3]31'!B89</f>
        <v>-7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0</v>
      </c>
      <c r="G87" s="16">
        <f>'[3]31'!G89</f>
        <v>0</v>
      </c>
      <c r="H87" s="17">
        <f t="shared" si="59"/>
        <v>-7</v>
      </c>
      <c r="I87" s="15">
        <f>'[3]31'!J89</f>
        <v>-7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-7</v>
      </c>
      <c r="P87" s="18">
        <f>frq!C87</f>
        <v>1</v>
      </c>
      <c r="Q87" s="15">
        <f t="shared" si="33"/>
        <v>-7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</v>
      </c>
      <c r="X87" s="8">
        <f t="shared" si="36"/>
        <v>-0.7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-0.7</v>
      </c>
      <c r="AE87" s="8">
        <f t="shared" si="43"/>
        <v>-0.7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-0.7</v>
      </c>
      <c r="AL87" s="8">
        <f t="shared" si="35"/>
        <v>-5.6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-5.6</v>
      </c>
      <c r="AT87" s="8">
        <v>0</v>
      </c>
      <c r="AU87" s="8">
        <v>0</v>
      </c>
      <c r="AW87" s="198">
        <v>-0.7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-0.7</v>
      </c>
      <c r="BD87" s="198">
        <v>-0.7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-0.7</v>
      </c>
      <c r="BL87" s="8">
        <f t="shared" si="53"/>
        <v>0</v>
      </c>
      <c r="BM87" s="8">
        <f t="shared" si="54"/>
        <v>0</v>
      </c>
      <c r="BN87" s="8">
        <f t="shared" si="55"/>
        <v>-0.7</v>
      </c>
      <c r="BO87" s="8">
        <f t="shared" si="56"/>
        <v>-0.7</v>
      </c>
      <c r="BP87" s="139">
        <f t="shared" si="57"/>
        <v>0.7</v>
      </c>
      <c r="BQ87" s="139">
        <f t="shared" si="58"/>
        <v>0.7</v>
      </c>
    </row>
    <row r="88" spans="1:69">
      <c r="A88" s="8" t="s">
        <v>130</v>
      </c>
      <c r="B88" s="15">
        <f>'[3]31'!B90</f>
        <v>-7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0</v>
      </c>
      <c r="G88" s="16">
        <f>'[3]31'!G90</f>
        <v>0</v>
      </c>
      <c r="H88" s="17">
        <f t="shared" si="59"/>
        <v>-7</v>
      </c>
      <c r="I88" s="15">
        <f>'[3]31'!J90</f>
        <v>-7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-7</v>
      </c>
      <c r="P88" s="18">
        <f>frq!C88</f>
        <v>1</v>
      </c>
      <c r="Q88" s="15">
        <f t="shared" si="33"/>
        <v>-7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</v>
      </c>
      <c r="X88" s="8">
        <f t="shared" si="36"/>
        <v>-0.7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-0.7</v>
      </c>
      <c r="AE88" s="8">
        <f t="shared" si="43"/>
        <v>-0.7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-0.7</v>
      </c>
      <c r="AL88" s="8">
        <f t="shared" si="35"/>
        <v>-5.6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-5.6</v>
      </c>
      <c r="AT88" s="8">
        <v>0</v>
      </c>
      <c r="AU88" s="8">
        <v>0</v>
      </c>
      <c r="AW88" s="198">
        <v>-0.7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-0.7</v>
      </c>
      <c r="BD88" s="198">
        <v>-0.7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-0.7</v>
      </c>
      <c r="BL88" s="8">
        <f t="shared" si="53"/>
        <v>0</v>
      </c>
      <c r="BM88" s="8">
        <f t="shared" si="54"/>
        <v>0</v>
      </c>
      <c r="BN88" s="8">
        <f t="shared" si="55"/>
        <v>-0.7</v>
      </c>
      <c r="BO88" s="8">
        <f t="shared" si="56"/>
        <v>-0.7</v>
      </c>
      <c r="BP88" s="139">
        <f t="shared" si="57"/>
        <v>0.7</v>
      </c>
      <c r="BQ88" s="139">
        <f t="shared" si="58"/>
        <v>0.7</v>
      </c>
    </row>
    <row r="89" spans="1:69">
      <c r="A89" s="8" t="s">
        <v>131</v>
      </c>
      <c r="B89" s="15">
        <f>'[3]31'!B91</f>
        <v>-7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0</v>
      </c>
      <c r="G89" s="16">
        <f>'[3]31'!G91</f>
        <v>0</v>
      </c>
      <c r="H89" s="17">
        <f t="shared" si="59"/>
        <v>-7</v>
      </c>
      <c r="I89" s="15">
        <f>'[3]31'!J91</f>
        <v>-7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-7</v>
      </c>
      <c r="P89" s="18">
        <f>frq!C89</f>
        <v>1</v>
      </c>
      <c r="Q89" s="15">
        <f t="shared" si="33"/>
        <v>-7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</v>
      </c>
      <c r="X89" s="8">
        <f t="shared" si="36"/>
        <v>-0.7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-0.7</v>
      </c>
      <c r="AE89" s="8">
        <f t="shared" si="43"/>
        <v>-0.7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-0.7</v>
      </c>
      <c r="AL89" s="8">
        <f t="shared" si="35"/>
        <v>-5.6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-5.6</v>
      </c>
      <c r="AT89" s="8">
        <v>0</v>
      </c>
      <c r="AU89" s="8">
        <v>0</v>
      </c>
      <c r="AW89" s="198">
        <v>-0.7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-0.7</v>
      </c>
      <c r="BD89" s="198">
        <v>-0.7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-0.7</v>
      </c>
      <c r="BL89" s="8">
        <f t="shared" si="53"/>
        <v>0</v>
      </c>
      <c r="BM89" s="8">
        <f t="shared" si="54"/>
        <v>0</v>
      </c>
      <c r="BN89" s="8">
        <f t="shared" si="55"/>
        <v>-0.7</v>
      </c>
      <c r="BO89" s="8">
        <f t="shared" si="56"/>
        <v>-0.7</v>
      </c>
      <c r="BP89" s="139">
        <f t="shared" si="57"/>
        <v>0.7</v>
      </c>
      <c r="BQ89" s="139">
        <f t="shared" si="58"/>
        <v>0.7</v>
      </c>
    </row>
    <row r="90" spans="1:69">
      <c r="A90" s="8" t="s">
        <v>132</v>
      </c>
      <c r="B90" s="15">
        <f>'[3]31'!B92</f>
        <v>-7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0</v>
      </c>
      <c r="G90" s="16">
        <f>'[3]31'!G92</f>
        <v>0</v>
      </c>
      <c r="H90" s="17">
        <f t="shared" si="59"/>
        <v>-7</v>
      </c>
      <c r="I90" s="15">
        <f>'[3]31'!J92</f>
        <v>-7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-7</v>
      </c>
      <c r="P90" s="18">
        <f>frq!C90</f>
        <v>1</v>
      </c>
      <c r="Q90" s="15">
        <f t="shared" si="33"/>
        <v>-7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</v>
      </c>
      <c r="X90" s="8">
        <f t="shared" si="36"/>
        <v>-0.7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-0.7</v>
      </c>
      <c r="AE90" s="8">
        <f t="shared" si="43"/>
        <v>-0.7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-0.7</v>
      </c>
      <c r="AL90" s="8">
        <f t="shared" si="35"/>
        <v>-5.6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-5.6</v>
      </c>
      <c r="AT90" s="8">
        <v>0</v>
      </c>
      <c r="AU90" s="8">
        <v>0</v>
      </c>
      <c r="AW90" s="198">
        <v>-0.7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-0.7</v>
      </c>
      <c r="BD90" s="198">
        <v>-0.7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-0.7</v>
      </c>
      <c r="BL90" s="8">
        <f t="shared" si="53"/>
        <v>0</v>
      </c>
      <c r="BM90" s="8">
        <f t="shared" si="54"/>
        <v>0</v>
      </c>
      <c r="BN90" s="8">
        <f t="shared" si="55"/>
        <v>-0.7</v>
      </c>
      <c r="BO90" s="8">
        <f t="shared" si="56"/>
        <v>-0.7</v>
      </c>
      <c r="BP90" s="139">
        <f t="shared" si="57"/>
        <v>0.7</v>
      </c>
      <c r="BQ90" s="139">
        <f t="shared" si="58"/>
        <v>0.7</v>
      </c>
    </row>
    <row r="91" spans="1:69">
      <c r="A91" s="8" t="s">
        <v>133</v>
      </c>
      <c r="B91" s="15">
        <f>'[3]31'!B93</f>
        <v>-7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0</v>
      </c>
      <c r="G91" s="16">
        <f>'[3]31'!G93</f>
        <v>0</v>
      </c>
      <c r="H91" s="17">
        <f t="shared" si="59"/>
        <v>-7</v>
      </c>
      <c r="I91" s="15">
        <f>'[3]31'!J93</f>
        <v>-7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-7</v>
      </c>
      <c r="P91" s="18">
        <f>frq!C91</f>
        <v>1</v>
      </c>
      <c r="Q91" s="15">
        <f t="shared" si="33"/>
        <v>-7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</v>
      </c>
      <c r="X91" s="8">
        <f t="shared" si="36"/>
        <v>-0.7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-0.7</v>
      </c>
      <c r="AE91" s="8">
        <f t="shared" si="43"/>
        <v>-0.7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-0.7</v>
      </c>
      <c r="AL91" s="8">
        <f t="shared" si="35"/>
        <v>-5.6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-5.6</v>
      </c>
      <c r="AT91" s="8">
        <v>0</v>
      </c>
      <c r="AU91" s="8">
        <v>0</v>
      </c>
      <c r="AW91" s="198">
        <v>-0.7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-0.7</v>
      </c>
      <c r="BD91" s="198">
        <v>-0.7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-0.7</v>
      </c>
      <c r="BL91" s="8">
        <f t="shared" si="53"/>
        <v>0</v>
      </c>
      <c r="BM91" s="8">
        <f t="shared" si="54"/>
        <v>0</v>
      </c>
      <c r="BN91" s="8">
        <f t="shared" si="55"/>
        <v>-0.7</v>
      </c>
      <c r="BO91" s="8">
        <f t="shared" si="56"/>
        <v>-0.7</v>
      </c>
      <c r="BP91" s="139">
        <f t="shared" si="57"/>
        <v>0.7</v>
      </c>
      <c r="BQ91" s="139">
        <f t="shared" si="58"/>
        <v>0.7</v>
      </c>
    </row>
    <row r="92" spans="1:69">
      <c r="A92" s="8" t="s">
        <v>134</v>
      </c>
      <c r="B92" s="15">
        <f>'[3]31'!B94</f>
        <v>-7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0</v>
      </c>
      <c r="G92" s="16">
        <f>'[3]31'!G94</f>
        <v>0</v>
      </c>
      <c r="H92" s="17">
        <f t="shared" si="59"/>
        <v>-7</v>
      </c>
      <c r="I92" s="15">
        <f>'[3]31'!J94</f>
        <v>-7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-7</v>
      </c>
      <c r="P92" s="18">
        <f>frq!C92</f>
        <v>1</v>
      </c>
      <c r="Q92" s="15">
        <f t="shared" si="33"/>
        <v>-7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</v>
      </c>
      <c r="X92" s="8">
        <f t="shared" si="36"/>
        <v>-0.7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-0.7</v>
      </c>
      <c r="AE92" s="8">
        <f t="shared" si="43"/>
        <v>-0.7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-0.7</v>
      </c>
      <c r="AL92" s="8">
        <f t="shared" si="35"/>
        <v>-5.6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-5.6</v>
      </c>
      <c r="AT92" s="8">
        <v>0</v>
      </c>
      <c r="AU92" s="8">
        <v>0</v>
      </c>
      <c r="AW92" s="198">
        <v>-0.7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-0.7</v>
      </c>
      <c r="BD92" s="198">
        <v>-0.7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-0.7</v>
      </c>
      <c r="BL92" s="8">
        <f t="shared" si="53"/>
        <v>0</v>
      </c>
      <c r="BM92" s="8">
        <f t="shared" si="54"/>
        <v>0</v>
      </c>
      <c r="BN92" s="8">
        <f t="shared" si="55"/>
        <v>-0.7</v>
      </c>
      <c r="BO92" s="8">
        <f t="shared" si="56"/>
        <v>-0.7</v>
      </c>
      <c r="BP92" s="139">
        <f t="shared" si="57"/>
        <v>0.7</v>
      </c>
      <c r="BQ92" s="139">
        <f t="shared" si="58"/>
        <v>0.7</v>
      </c>
    </row>
    <row r="93" spans="1:69">
      <c r="A93" s="8" t="s">
        <v>135</v>
      </c>
      <c r="B93" s="15">
        <f>'[3]31'!B95</f>
        <v>-7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0</v>
      </c>
      <c r="G93" s="16">
        <f>'[3]31'!G95</f>
        <v>0</v>
      </c>
      <c r="H93" s="17">
        <f t="shared" si="59"/>
        <v>-7</v>
      </c>
      <c r="I93" s="15">
        <f>'[3]31'!J95</f>
        <v>-7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-7</v>
      </c>
      <c r="P93" s="18">
        <f>frq!C93</f>
        <v>1</v>
      </c>
      <c r="Q93" s="15">
        <f t="shared" si="33"/>
        <v>-7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</v>
      </c>
      <c r="X93" s="8">
        <f t="shared" si="36"/>
        <v>-0.7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-0.7</v>
      </c>
      <c r="AE93" s="8">
        <f t="shared" si="43"/>
        <v>-0.7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-0.7</v>
      </c>
      <c r="AL93" s="8">
        <f t="shared" si="35"/>
        <v>-5.6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-5.6</v>
      </c>
      <c r="AT93" s="8">
        <v>0</v>
      </c>
      <c r="AU93" s="8">
        <v>0</v>
      </c>
      <c r="AW93" s="198">
        <v>-0.7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-0.7</v>
      </c>
      <c r="BD93" s="198">
        <v>-0.7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-0.7</v>
      </c>
      <c r="BL93" s="8">
        <f t="shared" si="53"/>
        <v>0</v>
      </c>
      <c r="BM93" s="8">
        <f t="shared" si="54"/>
        <v>0</v>
      </c>
      <c r="BN93" s="8">
        <f t="shared" si="55"/>
        <v>-0.7</v>
      </c>
      <c r="BO93" s="8">
        <f t="shared" si="56"/>
        <v>-0.7</v>
      </c>
      <c r="BP93" s="139">
        <f t="shared" si="57"/>
        <v>0.7</v>
      </c>
      <c r="BQ93" s="139">
        <f t="shared" si="58"/>
        <v>0.7</v>
      </c>
    </row>
    <row r="94" spans="1:69">
      <c r="A94" s="8" t="s">
        <v>136</v>
      </c>
      <c r="B94" s="15">
        <f>'[3]31'!B96</f>
        <v>-7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0</v>
      </c>
      <c r="G94" s="16">
        <f>'[3]31'!G96</f>
        <v>0</v>
      </c>
      <c r="H94" s="17">
        <f t="shared" si="59"/>
        <v>-7</v>
      </c>
      <c r="I94" s="15">
        <f>'[3]31'!J96</f>
        <v>-7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-7</v>
      </c>
      <c r="P94" s="18">
        <f>frq!C94</f>
        <v>1</v>
      </c>
      <c r="Q94" s="15">
        <f t="shared" si="33"/>
        <v>-7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</v>
      </c>
      <c r="X94" s="8">
        <f t="shared" si="36"/>
        <v>-0.7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-0.7</v>
      </c>
      <c r="AE94" s="8">
        <f t="shared" si="43"/>
        <v>-0.7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-0.7</v>
      </c>
      <c r="AL94" s="8">
        <f t="shared" si="35"/>
        <v>-5.6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-5.6</v>
      </c>
      <c r="AT94" s="8">
        <v>0</v>
      </c>
      <c r="AU94" s="8">
        <v>0</v>
      </c>
      <c r="AW94" s="198">
        <v>-0.7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-0.7</v>
      </c>
      <c r="BD94" s="198">
        <v>-0.7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-0.7</v>
      </c>
      <c r="BL94" s="8">
        <f t="shared" si="53"/>
        <v>0</v>
      </c>
      <c r="BM94" s="8">
        <f t="shared" si="54"/>
        <v>0</v>
      </c>
      <c r="BN94" s="8">
        <f t="shared" si="55"/>
        <v>-0.7</v>
      </c>
      <c r="BO94" s="8">
        <f t="shared" si="56"/>
        <v>-0.7</v>
      </c>
      <c r="BP94" s="139">
        <f t="shared" si="57"/>
        <v>0.7</v>
      </c>
      <c r="BQ94" s="139">
        <f t="shared" si="58"/>
        <v>0.7</v>
      </c>
    </row>
    <row r="95" spans="1:69">
      <c r="A95" s="8" t="s">
        <v>137</v>
      </c>
      <c r="B95" s="15">
        <f>'[3]31'!B97</f>
        <v>-7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0</v>
      </c>
      <c r="G95" s="16">
        <f>'[3]31'!G97</f>
        <v>0</v>
      </c>
      <c r="H95" s="17">
        <f t="shared" si="59"/>
        <v>-7</v>
      </c>
      <c r="I95" s="15">
        <f>'[3]31'!J97</f>
        <v>-7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-7</v>
      </c>
      <c r="P95" s="18">
        <f>frq!C95</f>
        <v>1</v>
      </c>
      <c r="Q95" s="15">
        <f t="shared" si="33"/>
        <v>-7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</v>
      </c>
      <c r="X95" s="8">
        <f t="shared" si="36"/>
        <v>-0.7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-0.7</v>
      </c>
      <c r="AE95" s="8">
        <f t="shared" si="43"/>
        <v>-0.7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-0.7</v>
      </c>
      <c r="AL95" s="8">
        <f t="shared" si="35"/>
        <v>-5.6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-5.6</v>
      </c>
      <c r="AT95" s="8">
        <v>0</v>
      </c>
      <c r="AU95" s="8">
        <v>0</v>
      </c>
      <c r="AW95" s="198">
        <v>-0.7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-0.7</v>
      </c>
      <c r="BD95" s="198">
        <v>-0.7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-0.7</v>
      </c>
      <c r="BL95" s="8">
        <f t="shared" si="53"/>
        <v>0</v>
      </c>
      <c r="BM95" s="8">
        <f t="shared" si="54"/>
        <v>0</v>
      </c>
      <c r="BN95" s="8">
        <f t="shared" si="55"/>
        <v>-0.7</v>
      </c>
      <c r="BO95" s="8">
        <f t="shared" si="56"/>
        <v>-0.7</v>
      </c>
      <c r="BP95" s="139">
        <f t="shared" si="57"/>
        <v>0.7</v>
      </c>
      <c r="BQ95" s="139">
        <f t="shared" si="58"/>
        <v>0.7</v>
      </c>
    </row>
    <row r="96" spans="1:69">
      <c r="A96" s="8" t="s">
        <v>138</v>
      </c>
      <c r="B96" s="15">
        <f>'[3]31'!B98</f>
        <v>-7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0</v>
      </c>
      <c r="G96" s="16">
        <f>'[3]31'!G98</f>
        <v>0</v>
      </c>
      <c r="H96" s="17">
        <f t="shared" si="59"/>
        <v>-7</v>
      </c>
      <c r="I96" s="15">
        <f>'[3]31'!J98</f>
        <v>-7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-7</v>
      </c>
      <c r="P96" s="18">
        <f>frq!C96</f>
        <v>1</v>
      </c>
      <c r="Q96" s="15">
        <f t="shared" si="33"/>
        <v>-7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</v>
      </c>
      <c r="X96" s="8">
        <f t="shared" si="36"/>
        <v>-0.7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-0.7</v>
      </c>
      <c r="AE96" s="8">
        <f t="shared" si="43"/>
        <v>-0.7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-0.7</v>
      </c>
      <c r="AL96" s="8">
        <f t="shared" si="35"/>
        <v>-5.6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-5.6</v>
      </c>
      <c r="AT96" s="8">
        <v>0</v>
      </c>
      <c r="AU96" s="8">
        <v>0</v>
      </c>
      <c r="AW96" s="198">
        <v>-0.7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-0.7</v>
      </c>
      <c r="BD96" s="198">
        <v>-0.7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-0.7</v>
      </c>
      <c r="BL96" s="8">
        <f t="shared" si="53"/>
        <v>0</v>
      </c>
      <c r="BM96" s="8">
        <f t="shared" si="54"/>
        <v>0</v>
      </c>
      <c r="BN96" s="8">
        <f t="shared" si="55"/>
        <v>-0.7</v>
      </c>
      <c r="BO96" s="8">
        <f t="shared" si="56"/>
        <v>-0.7</v>
      </c>
      <c r="BP96" s="139">
        <f t="shared" si="57"/>
        <v>0.7</v>
      </c>
      <c r="BQ96" s="139">
        <f t="shared" si="58"/>
        <v>0.7</v>
      </c>
    </row>
    <row r="97" spans="1:69">
      <c r="A97" s="8" t="s">
        <v>139</v>
      </c>
      <c r="B97" s="15">
        <f>'[3]31'!B99</f>
        <v>-7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0</v>
      </c>
      <c r="G97" s="16">
        <f>'[3]31'!G99</f>
        <v>0</v>
      </c>
      <c r="H97" s="17">
        <f t="shared" si="59"/>
        <v>-7</v>
      </c>
      <c r="I97" s="15">
        <f>'[3]31'!J99</f>
        <v>-7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-7</v>
      </c>
      <c r="P97" s="18">
        <f>frq!C97</f>
        <v>1</v>
      </c>
      <c r="Q97" s="15">
        <f t="shared" si="33"/>
        <v>-7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</v>
      </c>
      <c r="X97" s="8">
        <f t="shared" si="36"/>
        <v>-0.7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-0.7</v>
      </c>
      <c r="AE97" s="8">
        <f t="shared" si="43"/>
        <v>-0.7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-0.7</v>
      </c>
      <c r="AL97" s="8">
        <f t="shared" si="35"/>
        <v>-5.6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-5.6</v>
      </c>
      <c r="AT97" s="8">
        <v>0</v>
      </c>
      <c r="AU97" s="8">
        <v>0</v>
      </c>
      <c r="AW97" s="198">
        <v>-0.7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-0.7</v>
      </c>
      <c r="BD97" s="198">
        <v>-0.7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-0.7</v>
      </c>
      <c r="BL97" s="8">
        <f t="shared" si="53"/>
        <v>0</v>
      </c>
      <c r="BM97" s="8">
        <f t="shared" si="54"/>
        <v>0</v>
      </c>
      <c r="BN97" s="8">
        <f t="shared" si="55"/>
        <v>-0.7</v>
      </c>
      <c r="BO97" s="8">
        <f t="shared" si="56"/>
        <v>-0.7</v>
      </c>
      <c r="BP97" s="139">
        <f t="shared" si="57"/>
        <v>0.7</v>
      </c>
      <c r="BQ97" s="139">
        <f t="shared" si="58"/>
        <v>0.7</v>
      </c>
    </row>
    <row r="98" spans="1:69">
      <c r="A98" s="8" t="s">
        <v>140</v>
      </c>
      <c r="B98" s="15">
        <f>'[3]31'!B100</f>
        <v>-7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0</v>
      </c>
      <c r="G98" s="16">
        <f>'[3]31'!G100</f>
        <v>0</v>
      </c>
      <c r="H98" s="17">
        <f t="shared" si="59"/>
        <v>-7</v>
      </c>
      <c r="I98" s="15">
        <f>'[3]31'!J100</f>
        <v>-7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-7</v>
      </c>
      <c r="P98" s="18">
        <f>frq!C98</f>
        <v>1</v>
      </c>
      <c r="Q98" s="15">
        <f t="shared" si="33"/>
        <v>-7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</v>
      </c>
      <c r="X98" s="8">
        <f t="shared" si="36"/>
        <v>-0.7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-0.7</v>
      </c>
      <c r="AE98" s="8">
        <f t="shared" si="43"/>
        <v>-0.7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-0.7</v>
      </c>
      <c r="AL98" s="8">
        <f t="shared" si="35"/>
        <v>-5.6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-5.6</v>
      </c>
      <c r="AT98" s="8">
        <v>0</v>
      </c>
      <c r="AU98" s="8">
        <v>0</v>
      </c>
      <c r="AW98" s="198">
        <v>-0.7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-0.7</v>
      </c>
      <c r="BD98" s="198">
        <v>-0.7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-0.7</v>
      </c>
      <c r="BL98" s="8">
        <f t="shared" si="53"/>
        <v>0</v>
      </c>
      <c r="BM98" s="8">
        <f t="shared" si="54"/>
        <v>0</v>
      </c>
      <c r="BN98" s="8">
        <f t="shared" si="55"/>
        <v>-0.7</v>
      </c>
      <c r="BO98" s="8">
        <f t="shared" si="56"/>
        <v>-0.7</v>
      </c>
      <c r="BP98" s="139">
        <f t="shared" si="57"/>
        <v>0.7</v>
      </c>
      <c r="BQ98" s="139">
        <f t="shared" si="58"/>
        <v>0.7</v>
      </c>
    </row>
    <row r="99" spans="1:69">
      <c r="A99" s="8" t="s">
        <v>171</v>
      </c>
      <c r="B99" s="15">
        <f>SUM(B3:B98)/4000</f>
        <v>1.357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1.357</v>
      </c>
      <c r="I99" s="15">
        <f t="shared" si="62"/>
        <v>1.357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1.357</v>
      </c>
      <c r="P99" s="15">
        <f t="shared" si="62"/>
        <v>2.4E-2</v>
      </c>
      <c r="Q99" s="15">
        <f t="shared" si="62"/>
        <v>1.357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1.357</v>
      </c>
      <c r="X99" s="15">
        <f t="shared" si="62"/>
        <v>0.1356999999999996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0.1356999999999996</v>
      </c>
      <c r="AE99" s="15">
        <f t="shared" si="62"/>
        <v>0.1356999999999996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0.1356999999999996</v>
      </c>
      <c r="AL99" s="15">
        <f t="shared" si="62"/>
        <v>1.0855999999999968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1.0855999999999968</v>
      </c>
      <c r="AS99" s="15">
        <f t="shared" si="62"/>
        <v>0</v>
      </c>
      <c r="AT99" s="15">
        <f t="shared" si="62"/>
        <v>0.14824499999999999</v>
      </c>
      <c r="AU99" s="15">
        <f t="shared" si="62"/>
        <v>0.14794499999999997</v>
      </c>
      <c r="AV99" s="15">
        <f t="shared" si="62"/>
        <v>0</v>
      </c>
      <c r="AW99" s="15">
        <f t="shared" si="62"/>
        <v>0.1356999999999996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0.1356999999999996</v>
      </c>
      <c r="BD99" s="15">
        <f t="shared" si="62"/>
        <v>0.1356999999999996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0.1356999999999996</v>
      </c>
      <c r="BK99" s="15"/>
      <c r="BL99" s="15">
        <f t="shared" si="63"/>
        <v>0.14824499999999999</v>
      </c>
      <c r="BM99" s="15">
        <f t="shared" si="63"/>
        <v>0.14794499999999997</v>
      </c>
      <c r="BN99" s="15">
        <f t="shared" si="63"/>
        <v>0.1356999999999996</v>
      </c>
      <c r="BO99" s="15">
        <f t="shared" si="63"/>
        <v>0.1356999999999996</v>
      </c>
      <c r="BP99" s="15">
        <f t="shared" si="63"/>
        <v>1.2545000000000028E-2</v>
      </c>
      <c r="BQ99" s="15">
        <f t="shared" si="63"/>
        <v>1.2245000000000028E-2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84" activePane="bottomRight" state="frozen"/>
      <selection activeCell="B3" sqref="B3"/>
      <selection pane="topRight" activeCell="B3" sqref="B3"/>
      <selection pane="bottomLeft" activeCell="B3" sqref="B3"/>
      <selection pane="bottomRight" activeCell="X18" sqref="X1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270</v>
      </c>
      <c r="E3">
        <f>PPCL!N3</f>
        <v>0</v>
      </c>
      <c r="F3">
        <f>B3+C3</f>
        <v>270</v>
      </c>
      <c r="G3">
        <f>D3+E3</f>
        <v>270</v>
      </c>
      <c r="H3" s="112"/>
      <c r="I3">
        <f>BRPL_EOD!AE3+BRPL_EOD!AF3</f>
        <v>268</v>
      </c>
      <c r="J3">
        <f>BYPL_EOD!AE3+BYPL_EOD!AF3</f>
        <v>0.45</v>
      </c>
      <c r="K3">
        <f>MES_EOD!AE3+MES_EOD!AF3</f>
        <v>0.17</v>
      </c>
      <c r="L3">
        <f>NDMC_EOD!AE3+NDMC_EOD!AF3</f>
        <v>0.84</v>
      </c>
      <c r="M3">
        <f>TPDDL_EOD!AE3+TPDDL_EOD!AF3</f>
        <v>0.54</v>
      </c>
      <c r="N3">
        <f t="shared" ref="N3:N66" si="0">SUM(I3:M3)</f>
        <v>270</v>
      </c>
      <c r="O3" s="112">
        <f t="shared" ref="O3:O66" si="1">G3-N3</f>
        <v>0</v>
      </c>
      <c r="P3">
        <v>268</v>
      </c>
      <c r="Q3">
        <v>0.45</v>
      </c>
      <c r="R3">
        <v>0.17</v>
      </c>
      <c r="S3">
        <v>0.84</v>
      </c>
      <c r="T3">
        <v>0.54</v>
      </c>
      <c r="U3" s="114">
        <f t="shared" ref="U3:U66" si="2">SUM(P3:T3)</f>
        <v>270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270</v>
      </c>
      <c r="E4">
        <f>PPCL!N4</f>
        <v>0</v>
      </c>
      <c r="F4">
        <f t="shared" ref="F4:F67" si="4">B4+C4</f>
        <v>270</v>
      </c>
      <c r="G4">
        <f t="shared" ref="G4:G67" si="5">D4+E4</f>
        <v>270</v>
      </c>
      <c r="H4" s="112"/>
      <c r="I4">
        <f>BRPL_EOD!AE4+BRPL_EOD!AF4</f>
        <v>268</v>
      </c>
      <c r="J4">
        <f>BYPL_EOD!AE4+BYPL_EOD!AF4</f>
        <v>0.45</v>
      </c>
      <c r="K4">
        <f>MES_EOD!AE4+MES_EOD!AF4</f>
        <v>0.17</v>
      </c>
      <c r="L4">
        <f>NDMC_EOD!AE4+NDMC_EOD!AF4</f>
        <v>0.84</v>
      </c>
      <c r="M4">
        <f>TPDDL_EOD!AE4+TPDDL_EOD!AF4</f>
        <v>0.54</v>
      </c>
      <c r="N4">
        <f t="shared" si="0"/>
        <v>270</v>
      </c>
      <c r="O4" s="112">
        <f t="shared" si="1"/>
        <v>0</v>
      </c>
      <c r="P4">
        <v>268</v>
      </c>
      <c r="Q4">
        <v>0.45</v>
      </c>
      <c r="R4">
        <v>0.17</v>
      </c>
      <c r="S4">
        <v>0.84</v>
      </c>
      <c r="T4">
        <v>0.54</v>
      </c>
      <c r="U4" s="114">
        <f t="shared" si="2"/>
        <v>270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270</v>
      </c>
      <c r="E5">
        <f>PPCL!N5</f>
        <v>0</v>
      </c>
      <c r="F5">
        <f t="shared" si="4"/>
        <v>270</v>
      </c>
      <c r="G5">
        <f t="shared" si="5"/>
        <v>270</v>
      </c>
      <c r="H5" s="112"/>
      <c r="I5">
        <f>BRPL_EOD!AE5+BRPL_EOD!AF5</f>
        <v>268</v>
      </c>
      <c r="J5">
        <f>BYPL_EOD!AE5+BYPL_EOD!AF5</f>
        <v>0.45</v>
      </c>
      <c r="K5">
        <f>MES_EOD!AE5+MES_EOD!AF5</f>
        <v>0.17</v>
      </c>
      <c r="L5">
        <f>NDMC_EOD!AE5+NDMC_EOD!AF5</f>
        <v>0.84</v>
      </c>
      <c r="M5">
        <f>TPDDL_EOD!AE5+TPDDL_EOD!AF5</f>
        <v>0.54</v>
      </c>
      <c r="N5">
        <f t="shared" si="0"/>
        <v>270</v>
      </c>
      <c r="O5" s="112">
        <f t="shared" si="1"/>
        <v>0</v>
      </c>
      <c r="P5">
        <v>268</v>
      </c>
      <c r="Q5">
        <v>0.45</v>
      </c>
      <c r="R5">
        <v>0.17</v>
      </c>
      <c r="S5">
        <v>0.84</v>
      </c>
      <c r="T5">
        <v>0.54</v>
      </c>
      <c r="U5" s="114">
        <f t="shared" si="2"/>
        <v>270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270</v>
      </c>
      <c r="E6">
        <f>PPCL!N6</f>
        <v>0</v>
      </c>
      <c r="F6">
        <f t="shared" si="4"/>
        <v>270</v>
      </c>
      <c r="G6">
        <f t="shared" si="5"/>
        <v>270</v>
      </c>
      <c r="H6" s="112"/>
      <c r="I6">
        <f>BRPL_EOD!AE6+BRPL_EOD!AF6</f>
        <v>268</v>
      </c>
      <c r="J6">
        <f>BYPL_EOD!AE6+BYPL_EOD!AF6</f>
        <v>0.45</v>
      </c>
      <c r="K6">
        <f>MES_EOD!AE6+MES_EOD!AF6</f>
        <v>0.17</v>
      </c>
      <c r="L6">
        <f>NDMC_EOD!AE6+NDMC_EOD!AF6</f>
        <v>0.84</v>
      </c>
      <c r="M6">
        <f>TPDDL_EOD!AE6+TPDDL_EOD!AF6</f>
        <v>0.54</v>
      </c>
      <c r="N6">
        <f t="shared" si="0"/>
        <v>270</v>
      </c>
      <c r="O6" s="112">
        <f t="shared" si="1"/>
        <v>0</v>
      </c>
      <c r="P6">
        <v>268</v>
      </c>
      <c r="Q6">
        <v>0.45</v>
      </c>
      <c r="R6">
        <v>0.17</v>
      </c>
      <c r="S6">
        <v>0.84</v>
      </c>
      <c r="T6">
        <v>0.54</v>
      </c>
      <c r="U6" s="114">
        <f t="shared" si="2"/>
        <v>270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270</v>
      </c>
      <c r="E7">
        <f>PPCL!N7</f>
        <v>0</v>
      </c>
      <c r="F7">
        <f t="shared" si="4"/>
        <v>270</v>
      </c>
      <c r="G7">
        <f t="shared" si="5"/>
        <v>270</v>
      </c>
      <c r="H7" s="112"/>
      <c r="I7">
        <f>BRPL_EOD!AE7+BRPL_EOD!AF7</f>
        <v>268</v>
      </c>
      <c r="J7">
        <f>BYPL_EOD!AE7+BYPL_EOD!AF7</f>
        <v>0.45</v>
      </c>
      <c r="K7">
        <f>MES_EOD!AE7+MES_EOD!AF7</f>
        <v>0.17</v>
      </c>
      <c r="L7">
        <f>NDMC_EOD!AE7+NDMC_EOD!AF7</f>
        <v>0.84</v>
      </c>
      <c r="M7">
        <f>TPDDL_EOD!AE7+TPDDL_EOD!AF7</f>
        <v>0.54</v>
      </c>
      <c r="N7">
        <f t="shared" si="0"/>
        <v>270</v>
      </c>
      <c r="O7" s="112">
        <f t="shared" si="1"/>
        <v>0</v>
      </c>
      <c r="P7">
        <v>268</v>
      </c>
      <c r="Q7">
        <v>0.45</v>
      </c>
      <c r="R7">
        <v>0.17</v>
      </c>
      <c r="S7">
        <v>0.84</v>
      </c>
      <c r="T7">
        <v>0.54</v>
      </c>
      <c r="U7" s="114">
        <f t="shared" si="2"/>
        <v>270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270</v>
      </c>
      <c r="E8">
        <f>PPCL!N8</f>
        <v>0</v>
      </c>
      <c r="F8">
        <f t="shared" si="4"/>
        <v>270</v>
      </c>
      <c r="G8">
        <f t="shared" si="5"/>
        <v>270</v>
      </c>
      <c r="H8" s="112"/>
      <c r="I8">
        <f>BRPL_EOD!AE8+BRPL_EOD!AF8</f>
        <v>268</v>
      </c>
      <c r="J8">
        <f>BYPL_EOD!AE8+BYPL_EOD!AF8</f>
        <v>0.45</v>
      </c>
      <c r="K8">
        <f>MES_EOD!AE8+MES_EOD!AF8</f>
        <v>0.17</v>
      </c>
      <c r="L8">
        <f>NDMC_EOD!AE8+NDMC_EOD!AF8</f>
        <v>0.84</v>
      </c>
      <c r="M8">
        <f>TPDDL_EOD!AE8+TPDDL_EOD!AF8</f>
        <v>0.54</v>
      </c>
      <c r="N8">
        <f t="shared" si="0"/>
        <v>270</v>
      </c>
      <c r="O8" s="112">
        <f t="shared" si="1"/>
        <v>0</v>
      </c>
      <c r="P8">
        <v>268</v>
      </c>
      <c r="Q8">
        <v>0.45</v>
      </c>
      <c r="R8">
        <v>0.17</v>
      </c>
      <c r="S8">
        <v>0.84</v>
      </c>
      <c r="T8">
        <v>0.54</v>
      </c>
      <c r="U8" s="114">
        <f t="shared" si="2"/>
        <v>270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270</v>
      </c>
      <c r="E9">
        <f>PPCL!N9</f>
        <v>0</v>
      </c>
      <c r="F9">
        <f t="shared" si="4"/>
        <v>270</v>
      </c>
      <c r="G9">
        <f t="shared" si="5"/>
        <v>270</v>
      </c>
      <c r="H9" s="112"/>
      <c r="I9">
        <f>BRPL_EOD!AE9+BRPL_EOD!AF9</f>
        <v>268</v>
      </c>
      <c r="J9">
        <f>BYPL_EOD!AE9+BYPL_EOD!AF9</f>
        <v>0.45</v>
      </c>
      <c r="K9">
        <f>MES_EOD!AE9+MES_EOD!AF9</f>
        <v>0.17</v>
      </c>
      <c r="L9">
        <f>NDMC_EOD!AE9+NDMC_EOD!AF9</f>
        <v>0.84</v>
      </c>
      <c r="M9">
        <f>TPDDL_EOD!AE9+TPDDL_EOD!AF9</f>
        <v>0.54</v>
      </c>
      <c r="N9">
        <f t="shared" si="0"/>
        <v>270</v>
      </c>
      <c r="O9" s="112">
        <f t="shared" si="1"/>
        <v>0</v>
      </c>
      <c r="P9">
        <v>268</v>
      </c>
      <c r="Q9">
        <v>0.45</v>
      </c>
      <c r="R9">
        <v>0.17</v>
      </c>
      <c r="S9">
        <v>0.84</v>
      </c>
      <c r="T9">
        <v>0.54</v>
      </c>
      <c r="U9" s="114">
        <f t="shared" si="2"/>
        <v>270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270</v>
      </c>
      <c r="E10">
        <f>PPCL!N10</f>
        <v>0</v>
      </c>
      <c r="F10">
        <f t="shared" si="4"/>
        <v>270</v>
      </c>
      <c r="G10">
        <f t="shared" si="5"/>
        <v>270</v>
      </c>
      <c r="H10" s="112"/>
      <c r="I10">
        <f>BRPL_EOD!AE10+BRPL_EOD!AF10</f>
        <v>268</v>
      </c>
      <c r="J10">
        <f>BYPL_EOD!AE10+BYPL_EOD!AF10</f>
        <v>0.45</v>
      </c>
      <c r="K10">
        <f>MES_EOD!AE10+MES_EOD!AF10</f>
        <v>0.17</v>
      </c>
      <c r="L10">
        <f>NDMC_EOD!AE10+NDMC_EOD!AF10</f>
        <v>0.84</v>
      </c>
      <c r="M10">
        <f>TPDDL_EOD!AE10+TPDDL_EOD!AF10</f>
        <v>0.54</v>
      </c>
      <c r="N10">
        <f t="shared" si="0"/>
        <v>270</v>
      </c>
      <c r="O10" s="112">
        <f t="shared" si="1"/>
        <v>0</v>
      </c>
      <c r="P10">
        <v>268</v>
      </c>
      <c r="Q10">
        <v>0.45</v>
      </c>
      <c r="R10">
        <v>0.17</v>
      </c>
      <c r="S10">
        <v>0.84</v>
      </c>
      <c r="T10">
        <v>0.54</v>
      </c>
      <c r="U10" s="114">
        <f t="shared" si="2"/>
        <v>270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270</v>
      </c>
      <c r="E11">
        <f>PPCL!N11</f>
        <v>0</v>
      </c>
      <c r="F11">
        <f t="shared" si="4"/>
        <v>270</v>
      </c>
      <c r="G11">
        <f t="shared" si="5"/>
        <v>270</v>
      </c>
      <c r="H11" s="112"/>
      <c r="I11">
        <f>BRPL_EOD!AE11+BRPL_EOD!AF11</f>
        <v>268</v>
      </c>
      <c r="J11">
        <f>BYPL_EOD!AE11+BYPL_EOD!AF11</f>
        <v>0.45</v>
      </c>
      <c r="K11">
        <f>MES_EOD!AE11+MES_EOD!AF11</f>
        <v>0.17</v>
      </c>
      <c r="L11">
        <f>NDMC_EOD!AE11+NDMC_EOD!AF11</f>
        <v>0.84</v>
      </c>
      <c r="M11">
        <f>TPDDL_EOD!AE11+TPDDL_EOD!AF11</f>
        <v>0.54</v>
      </c>
      <c r="N11">
        <f t="shared" si="0"/>
        <v>270</v>
      </c>
      <c r="O11" s="112">
        <f t="shared" si="1"/>
        <v>0</v>
      </c>
      <c r="P11">
        <v>268</v>
      </c>
      <c r="Q11">
        <v>0.45</v>
      </c>
      <c r="R11">
        <v>0.17</v>
      </c>
      <c r="S11">
        <v>0.84</v>
      </c>
      <c r="T11">
        <v>0.54</v>
      </c>
      <c r="U11" s="114">
        <f t="shared" si="2"/>
        <v>270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270</v>
      </c>
      <c r="E12">
        <f>PPCL!N12</f>
        <v>0</v>
      </c>
      <c r="F12">
        <f t="shared" si="4"/>
        <v>270</v>
      </c>
      <c r="G12">
        <f t="shared" si="5"/>
        <v>270</v>
      </c>
      <c r="H12" s="112"/>
      <c r="I12">
        <f>BRPL_EOD!AE12+BRPL_EOD!AF12</f>
        <v>268</v>
      </c>
      <c r="J12">
        <f>BYPL_EOD!AE12+BYPL_EOD!AF12</f>
        <v>0.45</v>
      </c>
      <c r="K12">
        <f>MES_EOD!AE12+MES_EOD!AF12</f>
        <v>0.17</v>
      </c>
      <c r="L12">
        <f>NDMC_EOD!AE12+NDMC_EOD!AF12</f>
        <v>0.84</v>
      </c>
      <c r="M12">
        <f>TPDDL_EOD!AE12+TPDDL_EOD!AF12</f>
        <v>0.54</v>
      </c>
      <c r="N12">
        <f t="shared" si="0"/>
        <v>270</v>
      </c>
      <c r="O12" s="112">
        <f t="shared" si="1"/>
        <v>0</v>
      </c>
      <c r="P12">
        <v>268</v>
      </c>
      <c r="Q12">
        <v>0.45</v>
      </c>
      <c r="R12">
        <v>0.17</v>
      </c>
      <c r="S12">
        <v>0.84</v>
      </c>
      <c r="T12">
        <v>0.54</v>
      </c>
      <c r="U12" s="114">
        <f t="shared" si="2"/>
        <v>270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270</v>
      </c>
      <c r="E13">
        <f>PPCL!N13</f>
        <v>0</v>
      </c>
      <c r="F13">
        <f t="shared" si="4"/>
        <v>270</v>
      </c>
      <c r="G13">
        <f t="shared" si="5"/>
        <v>270</v>
      </c>
      <c r="H13" s="112"/>
      <c r="I13">
        <f>BRPL_EOD!AE13+BRPL_EOD!AF13</f>
        <v>268</v>
      </c>
      <c r="J13">
        <f>BYPL_EOD!AE13+BYPL_EOD!AF13</f>
        <v>0.45</v>
      </c>
      <c r="K13">
        <f>MES_EOD!AE13+MES_EOD!AF13</f>
        <v>0.17</v>
      </c>
      <c r="L13">
        <f>NDMC_EOD!AE13+NDMC_EOD!AF13</f>
        <v>0.84</v>
      </c>
      <c r="M13">
        <f>TPDDL_EOD!AE13+TPDDL_EOD!AF13</f>
        <v>0.54</v>
      </c>
      <c r="N13">
        <f t="shared" si="0"/>
        <v>270</v>
      </c>
      <c r="O13" s="112">
        <f t="shared" si="1"/>
        <v>0</v>
      </c>
      <c r="P13">
        <v>268</v>
      </c>
      <c r="Q13">
        <v>0.45</v>
      </c>
      <c r="R13">
        <v>0.17</v>
      </c>
      <c r="S13">
        <v>0.84</v>
      </c>
      <c r="T13">
        <v>0.54</v>
      </c>
      <c r="U13" s="114">
        <f t="shared" si="2"/>
        <v>270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270</v>
      </c>
      <c r="E14">
        <f>PPCL!N14</f>
        <v>0</v>
      </c>
      <c r="F14">
        <f t="shared" si="4"/>
        <v>270</v>
      </c>
      <c r="G14">
        <f t="shared" si="5"/>
        <v>270</v>
      </c>
      <c r="H14" s="112"/>
      <c r="I14">
        <f>BRPL_EOD!AE14+BRPL_EOD!AF14</f>
        <v>268</v>
      </c>
      <c r="J14">
        <f>BYPL_EOD!AE14+BYPL_EOD!AF14</f>
        <v>0.45</v>
      </c>
      <c r="K14">
        <f>MES_EOD!AE14+MES_EOD!AF14</f>
        <v>0.17</v>
      </c>
      <c r="L14">
        <f>NDMC_EOD!AE14+NDMC_EOD!AF14</f>
        <v>0.84</v>
      </c>
      <c r="M14">
        <f>TPDDL_EOD!AE14+TPDDL_EOD!AF14</f>
        <v>0.54</v>
      </c>
      <c r="N14">
        <f t="shared" si="0"/>
        <v>270</v>
      </c>
      <c r="O14" s="112">
        <f t="shared" si="1"/>
        <v>0</v>
      </c>
      <c r="P14">
        <v>268</v>
      </c>
      <c r="Q14">
        <v>0.45</v>
      </c>
      <c r="R14">
        <v>0.17</v>
      </c>
      <c r="S14">
        <v>0.84</v>
      </c>
      <c r="T14">
        <v>0.54</v>
      </c>
      <c r="U14" s="114">
        <f t="shared" si="2"/>
        <v>270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270</v>
      </c>
      <c r="E15">
        <f>PPCL!N15</f>
        <v>0</v>
      </c>
      <c r="F15">
        <f t="shared" si="4"/>
        <v>270</v>
      </c>
      <c r="G15">
        <f t="shared" si="5"/>
        <v>270</v>
      </c>
      <c r="H15" s="112"/>
      <c r="I15">
        <f>BRPL_EOD!AE15+BRPL_EOD!AF15</f>
        <v>268</v>
      </c>
      <c r="J15">
        <f>BYPL_EOD!AE15+BYPL_EOD!AF15</f>
        <v>0.45</v>
      </c>
      <c r="K15">
        <f>MES_EOD!AE15+MES_EOD!AF15</f>
        <v>0.17</v>
      </c>
      <c r="L15">
        <f>NDMC_EOD!AE15+NDMC_EOD!AF15</f>
        <v>0.84</v>
      </c>
      <c r="M15">
        <f>TPDDL_EOD!AE15+TPDDL_EOD!AF15</f>
        <v>0.54</v>
      </c>
      <c r="N15">
        <f t="shared" si="0"/>
        <v>270</v>
      </c>
      <c r="O15" s="112">
        <f t="shared" si="1"/>
        <v>0</v>
      </c>
      <c r="P15">
        <v>268</v>
      </c>
      <c r="Q15">
        <v>0.45</v>
      </c>
      <c r="R15">
        <v>0.17</v>
      </c>
      <c r="S15">
        <v>0.84</v>
      </c>
      <c r="T15">
        <v>0.54</v>
      </c>
      <c r="U15" s="114">
        <f t="shared" si="2"/>
        <v>270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270</v>
      </c>
      <c r="E16">
        <f>PPCL!N16</f>
        <v>0</v>
      </c>
      <c r="F16">
        <f t="shared" si="4"/>
        <v>270</v>
      </c>
      <c r="G16">
        <f t="shared" si="5"/>
        <v>270</v>
      </c>
      <c r="H16" s="112"/>
      <c r="I16">
        <f>BRPL_EOD!AE16+BRPL_EOD!AF16</f>
        <v>268</v>
      </c>
      <c r="J16">
        <f>BYPL_EOD!AE16+BYPL_EOD!AF16</f>
        <v>0.45</v>
      </c>
      <c r="K16">
        <f>MES_EOD!AE16+MES_EOD!AF16</f>
        <v>0.17</v>
      </c>
      <c r="L16">
        <f>NDMC_EOD!AE16+NDMC_EOD!AF16</f>
        <v>0.84</v>
      </c>
      <c r="M16">
        <f>TPDDL_EOD!AE16+TPDDL_EOD!AF16</f>
        <v>0.54</v>
      </c>
      <c r="N16">
        <f t="shared" si="0"/>
        <v>270</v>
      </c>
      <c r="O16" s="112">
        <f t="shared" si="1"/>
        <v>0</v>
      </c>
      <c r="P16">
        <v>268</v>
      </c>
      <c r="Q16">
        <v>0.45</v>
      </c>
      <c r="R16">
        <v>0.17</v>
      </c>
      <c r="S16">
        <v>0.84</v>
      </c>
      <c r="T16">
        <v>0.54</v>
      </c>
      <c r="U16" s="114">
        <f t="shared" si="2"/>
        <v>270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270</v>
      </c>
      <c r="E17">
        <f>PPCL!N17</f>
        <v>0</v>
      </c>
      <c r="F17">
        <f t="shared" si="4"/>
        <v>270</v>
      </c>
      <c r="G17">
        <f t="shared" si="5"/>
        <v>270</v>
      </c>
      <c r="H17" s="112"/>
      <c r="I17">
        <f>BRPL_EOD!AE17+BRPL_EOD!AF17</f>
        <v>268</v>
      </c>
      <c r="J17">
        <f>BYPL_EOD!AE17+BYPL_EOD!AF17</f>
        <v>0.45</v>
      </c>
      <c r="K17">
        <f>MES_EOD!AE17+MES_EOD!AF17</f>
        <v>0.17</v>
      </c>
      <c r="L17">
        <f>NDMC_EOD!AE17+NDMC_EOD!AF17</f>
        <v>0.84</v>
      </c>
      <c r="M17">
        <f>TPDDL_EOD!AE17+TPDDL_EOD!AF17</f>
        <v>0.54</v>
      </c>
      <c r="N17">
        <f t="shared" si="0"/>
        <v>270</v>
      </c>
      <c r="O17" s="112">
        <f t="shared" si="1"/>
        <v>0</v>
      </c>
      <c r="P17">
        <v>268</v>
      </c>
      <c r="Q17">
        <v>0.45</v>
      </c>
      <c r="R17">
        <v>0.17</v>
      </c>
      <c r="S17">
        <v>0.84</v>
      </c>
      <c r="T17">
        <v>0.54</v>
      </c>
      <c r="U17" s="114">
        <f t="shared" si="2"/>
        <v>270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270</v>
      </c>
      <c r="E18">
        <f>PPCL!N18</f>
        <v>0</v>
      </c>
      <c r="F18">
        <f t="shared" si="4"/>
        <v>270</v>
      </c>
      <c r="G18">
        <f t="shared" si="5"/>
        <v>270</v>
      </c>
      <c r="H18" s="112"/>
      <c r="I18">
        <f>BRPL_EOD!AE18+BRPL_EOD!AF18</f>
        <v>268</v>
      </c>
      <c r="J18">
        <f>BYPL_EOD!AE18+BYPL_EOD!AF18</f>
        <v>0.45</v>
      </c>
      <c r="K18">
        <f>MES_EOD!AE18+MES_EOD!AF18</f>
        <v>0.17</v>
      </c>
      <c r="L18">
        <f>NDMC_EOD!AE18+NDMC_EOD!AF18</f>
        <v>0.84</v>
      </c>
      <c r="M18">
        <f>TPDDL_EOD!AE18+TPDDL_EOD!AF18</f>
        <v>0.54</v>
      </c>
      <c r="N18">
        <f t="shared" si="0"/>
        <v>270</v>
      </c>
      <c r="O18" s="112">
        <f t="shared" si="1"/>
        <v>0</v>
      </c>
      <c r="P18">
        <v>268</v>
      </c>
      <c r="Q18">
        <v>0.45</v>
      </c>
      <c r="R18">
        <v>0.17</v>
      </c>
      <c r="S18">
        <v>0.84</v>
      </c>
      <c r="T18">
        <v>0.54</v>
      </c>
      <c r="U18" s="114">
        <f t="shared" si="2"/>
        <v>270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270</v>
      </c>
      <c r="E19">
        <f>PPCL!N19</f>
        <v>0</v>
      </c>
      <c r="F19">
        <f t="shared" si="4"/>
        <v>270</v>
      </c>
      <c r="G19">
        <f t="shared" si="5"/>
        <v>270</v>
      </c>
      <c r="H19" s="112"/>
      <c r="I19">
        <f>BRPL_EOD!AE19+BRPL_EOD!AF19</f>
        <v>268</v>
      </c>
      <c r="J19">
        <f>BYPL_EOD!AE19+BYPL_EOD!AF19</f>
        <v>0.45</v>
      </c>
      <c r="K19">
        <f>MES_EOD!AE19+MES_EOD!AF19</f>
        <v>0.17</v>
      </c>
      <c r="L19">
        <f>NDMC_EOD!AE19+NDMC_EOD!AF19</f>
        <v>0.84</v>
      </c>
      <c r="M19">
        <f>TPDDL_EOD!AE19+TPDDL_EOD!AF19</f>
        <v>0.54</v>
      </c>
      <c r="N19">
        <f t="shared" si="0"/>
        <v>270</v>
      </c>
      <c r="O19" s="112">
        <f t="shared" si="1"/>
        <v>0</v>
      </c>
      <c r="P19">
        <v>268</v>
      </c>
      <c r="Q19">
        <v>0.45</v>
      </c>
      <c r="R19">
        <v>0.17</v>
      </c>
      <c r="S19">
        <v>0.84</v>
      </c>
      <c r="T19">
        <v>0.54</v>
      </c>
      <c r="U19" s="114">
        <f t="shared" si="2"/>
        <v>270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270</v>
      </c>
      <c r="E20">
        <f>PPCL!N20</f>
        <v>0</v>
      </c>
      <c r="F20">
        <f t="shared" si="4"/>
        <v>270</v>
      </c>
      <c r="G20">
        <f t="shared" si="5"/>
        <v>270</v>
      </c>
      <c r="H20" s="112"/>
      <c r="I20">
        <f>BRPL_EOD!AE20+BRPL_EOD!AF20</f>
        <v>268</v>
      </c>
      <c r="J20">
        <f>BYPL_EOD!AE20+BYPL_EOD!AF20</f>
        <v>0.45</v>
      </c>
      <c r="K20">
        <f>MES_EOD!AE20+MES_EOD!AF20</f>
        <v>0.17</v>
      </c>
      <c r="L20">
        <f>NDMC_EOD!AE20+NDMC_EOD!AF20</f>
        <v>0.84</v>
      </c>
      <c r="M20">
        <f>TPDDL_EOD!AE20+TPDDL_EOD!AF20</f>
        <v>0.54</v>
      </c>
      <c r="N20">
        <f t="shared" si="0"/>
        <v>270</v>
      </c>
      <c r="O20" s="112">
        <f t="shared" si="1"/>
        <v>0</v>
      </c>
      <c r="P20">
        <v>268</v>
      </c>
      <c r="Q20">
        <v>0.45</v>
      </c>
      <c r="R20">
        <v>0.17</v>
      </c>
      <c r="S20">
        <v>0.84</v>
      </c>
      <c r="T20">
        <v>0.54</v>
      </c>
      <c r="U20" s="114">
        <f t="shared" si="2"/>
        <v>270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270</v>
      </c>
      <c r="E21">
        <f>PPCL!N21</f>
        <v>0</v>
      </c>
      <c r="F21">
        <f t="shared" si="4"/>
        <v>270</v>
      </c>
      <c r="G21">
        <f t="shared" si="5"/>
        <v>270</v>
      </c>
      <c r="H21" s="112"/>
      <c r="I21">
        <f>BRPL_EOD!AE21+BRPL_EOD!AF21</f>
        <v>268</v>
      </c>
      <c r="J21">
        <f>BYPL_EOD!AE21+BYPL_EOD!AF21</f>
        <v>0.45</v>
      </c>
      <c r="K21">
        <f>MES_EOD!AE21+MES_EOD!AF21</f>
        <v>0.17</v>
      </c>
      <c r="L21">
        <f>NDMC_EOD!AE21+NDMC_EOD!AF21</f>
        <v>0.84</v>
      </c>
      <c r="M21">
        <f>TPDDL_EOD!AE21+TPDDL_EOD!AF21</f>
        <v>0.54</v>
      </c>
      <c r="N21">
        <f t="shared" si="0"/>
        <v>270</v>
      </c>
      <c r="O21" s="112">
        <f t="shared" si="1"/>
        <v>0</v>
      </c>
      <c r="P21">
        <v>268</v>
      </c>
      <c r="Q21">
        <v>0.45</v>
      </c>
      <c r="R21">
        <v>0.17</v>
      </c>
      <c r="S21">
        <v>0.84</v>
      </c>
      <c r="T21">
        <v>0.54</v>
      </c>
      <c r="U21" s="114">
        <f t="shared" si="2"/>
        <v>270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270</v>
      </c>
      <c r="E22">
        <f>PPCL!N22</f>
        <v>0</v>
      </c>
      <c r="F22">
        <f t="shared" si="4"/>
        <v>270</v>
      </c>
      <c r="G22">
        <f t="shared" si="5"/>
        <v>270</v>
      </c>
      <c r="H22" s="112"/>
      <c r="I22">
        <f>BRPL_EOD!AE22+BRPL_EOD!AF22</f>
        <v>268</v>
      </c>
      <c r="J22">
        <f>BYPL_EOD!AE22+BYPL_EOD!AF22</f>
        <v>0.45</v>
      </c>
      <c r="K22">
        <f>MES_EOD!AE22+MES_EOD!AF22</f>
        <v>0.17</v>
      </c>
      <c r="L22">
        <f>NDMC_EOD!AE22+NDMC_EOD!AF22</f>
        <v>0.84</v>
      </c>
      <c r="M22">
        <f>TPDDL_EOD!AE22+TPDDL_EOD!AF22</f>
        <v>0.54</v>
      </c>
      <c r="N22">
        <f t="shared" si="0"/>
        <v>270</v>
      </c>
      <c r="O22" s="112">
        <f t="shared" si="1"/>
        <v>0</v>
      </c>
      <c r="P22">
        <v>268</v>
      </c>
      <c r="Q22">
        <v>0.45</v>
      </c>
      <c r="R22">
        <v>0.17</v>
      </c>
      <c r="S22">
        <v>0.84</v>
      </c>
      <c r="T22">
        <v>0.54</v>
      </c>
      <c r="U22" s="114">
        <f t="shared" si="2"/>
        <v>270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270</v>
      </c>
      <c r="E23">
        <f>PPCL!N23</f>
        <v>0</v>
      </c>
      <c r="F23">
        <f t="shared" si="4"/>
        <v>270</v>
      </c>
      <c r="G23">
        <f t="shared" si="5"/>
        <v>270</v>
      </c>
      <c r="H23" s="112"/>
      <c r="I23">
        <f>BRPL_EOD!AE23+BRPL_EOD!AF23</f>
        <v>268</v>
      </c>
      <c r="J23">
        <f>BYPL_EOD!AE23+BYPL_EOD!AF23</f>
        <v>0.45</v>
      </c>
      <c r="K23">
        <f>MES_EOD!AE23+MES_EOD!AF23</f>
        <v>0.17</v>
      </c>
      <c r="L23">
        <f>NDMC_EOD!AE23+NDMC_EOD!AF23</f>
        <v>0.84</v>
      </c>
      <c r="M23">
        <f>TPDDL_EOD!AE23+TPDDL_EOD!AF23</f>
        <v>0.54</v>
      </c>
      <c r="N23">
        <f t="shared" si="0"/>
        <v>270</v>
      </c>
      <c r="O23" s="112">
        <f t="shared" si="1"/>
        <v>0</v>
      </c>
      <c r="P23">
        <v>268</v>
      </c>
      <c r="Q23">
        <v>0.45</v>
      </c>
      <c r="R23">
        <v>0.17</v>
      </c>
      <c r="S23">
        <v>0.84</v>
      </c>
      <c r="T23">
        <v>0.54</v>
      </c>
      <c r="U23" s="114">
        <f t="shared" si="2"/>
        <v>270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270</v>
      </c>
      <c r="E24">
        <f>PPCL!N24</f>
        <v>0</v>
      </c>
      <c r="F24">
        <f t="shared" si="4"/>
        <v>270</v>
      </c>
      <c r="G24">
        <f t="shared" si="5"/>
        <v>270</v>
      </c>
      <c r="H24" s="112"/>
      <c r="I24">
        <f>BRPL_EOD!AE24+BRPL_EOD!AF24</f>
        <v>268</v>
      </c>
      <c r="J24">
        <f>BYPL_EOD!AE24+BYPL_EOD!AF24</f>
        <v>0.45</v>
      </c>
      <c r="K24">
        <f>MES_EOD!AE24+MES_EOD!AF24</f>
        <v>0.17</v>
      </c>
      <c r="L24">
        <f>NDMC_EOD!AE24+NDMC_EOD!AF24</f>
        <v>0.84</v>
      </c>
      <c r="M24">
        <f>TPDDL_EOD!AE24+TPDDL_EOD!AF24</f>
        <v>0.54</v>
      </c>
      <c r="N24">
        <f t="shared" si="0"/>
        <v>270</v>
      </c>
      <c r="O24" s="112">
        <f t="shared" si="1"/>
        <v>0</v>
      </c>
      <c r="P24">
        <v>268</v>
      </c>
      <c r="Q24">
        <v>0.45</v>
      </c>
      <c r="R24">
        <v>0.17</v>
      </c>
      <c r="S24">
        <v>0.84</v>
      </c>
      <c r="T24">
        <v>0.54</v>
      </c>
      <c r="U24" s="114">
        <f t="shared" si="2"/>
        <v>270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270</v>
      </c>
      <c r="E25">
        <f>PPCL!N25</f>
        <v>0</v>
      </c>
      <c r="F25">
        <f t="shared" si="4"/>
        <v>270</v>
      </c>
      <c r="G25">
        <f t="shared" si="5"/>
        <v>270</v>
      </c>
      <c r="H25" s="112"/>
      <c r="I25">
        <f>BRPL_EOD!AE25+BRPL_EOD!AF25</f>
        <v>268</v>
      </c>
      <c r="J25">
        <f>BYPL_EOD!AE25+BYPL_EOD!AF25</f>
        <v>0.45</v>
      </c>
      <c r="K25">
        <f>MES_EOD!AE25+MES_EOD!AF25</f>
        <v>0.17</v>
      </c>
      <c r="L25">
        <f>NDMC_EOD!AE25+NDMC_EOD!AF25</f>
        <v>0.84</v>
      </c>
      <c r="M25">
        <f>TPDDL_EOD!AE25+TPDDL_EOD!AF25</f>
        <v>0.54</v>
      </c>
      <c r="N25">
        <f t="shared" si="0"/>
        <v>270</v>
      </c>
      <c r="O25" s="112">
        <f t="shared" si="1"/>
        <v>0</v>
      </c>
      <c r="P25">
        <v>268</v>
      </c>
      <c r="Q25">
        <v>0.45</v>
      </c>
      <c r="R25">
        <v>0.17</v>
      </c>
      <c r="S25">
        <v>0.84</v>
      </c>
      <c r="T25">
        <v>0.54</v>
      </c>
      <c r="U25" s="114">
        <f t="shared" si="2"/>
        <v>270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270</v>
      </c>
      <c r="E26">
        <f>PPCL!N26</f>
        <v>0</v>
      </c>
      <c r="F26">
        <f t="shared" si="4"/>
        <v>270</v>
      </c>
      <c r="G26">
        <f t="shared" si="5"/>
        <v>270</v>
      </c>
      <c r="H26" s="112"/>
      <c r="I26">
        <f>BRPL_EOD!AE26+BRPL_EOD!AF26</f>
        <v>268</v>
      </c>
      <c r="J26">
        <f>BYPL_EOD!AE26+BYPL_EOD!AF26</f>
        <v>0.45</v>
      </c>
      <c r="K26">
        <f>MES_EOD!AE26+MES_EOD!AF26</f>
        <v>0.17</v>
      </c>
      <c r="L26">
        <f>NDMC_EOD!AE26+NDMC_EOD!AF26</f>
        <v>0.84</v>
      </c>
      <c r="M26">
        <f>TPDDL_EOD!AE26+TPDDL_EOD!AF26</f>
        <v>0.54</v>
      </c>
      <c r="N26">
        <f t="shared" si="0"/>
        <v>270</v>
      </c>
      <c r="O26" s="112">
        <f t="shared" si="1"/>
        <v>0</v>
      </c>
      <c r="P26">
        <v>268</v>
      </c>
      <c r="Q26">
        <v>0.45</v>
      </c>
      <c r="R26">
        <v>0.17</v>
      </c>
      <c r="S26">
        <v>0.84</v>
      </c>
      <c r="T26">
        <v>0.54</v>
      </c>
      <c r="U26" s="114">
        <f t="shared" si="2"/>
        <v>270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270</v>
      </c>
      <c r="E27">
        <f>PPCL!N27</f>
        <v>0</v>
      </c>
      <c r="F27">
        <f t="shared" si="4"/>
        <v>270</v>
      </c>
      <c r="G27">
        <f t="shared" si="5"/>
        <v>270</v>
      </c>
      <c r="H27" s="112"/>
      <c r="I27">
        <f>BRPL_EOD!AE27+BRPL_EOD!AF27</f>
        <v>268</v>
      </c>
      <c r="J27">
        <f>BYPL_EOD!AE27+BYPL_EOD!AF27</f>
        <v>0.45</v>
      </c>
      <c r="K27">
        <f>MES_EOD!AE27+MES_EOD!AF27</f>
        <v>0.17</v>
      </c>
      <c r="L27">
        <f>NDMC_EOD!AE27+NDMC_EOD!AF27</f>
        <v>0.84</v>
      </c>
      <c r="M27">
        <f>TPDDL_EOD!AE27+TPDDL_EOD!AF27</f>
        <v>0.54</v>
      </c>
      <c r="N27">
        <f t="shared" si="0"/>
        <v>270</v>
      </c>
      <c r="O27" s="112">
        <f t="shared" si="1"/>
        <v>0</v>
      </c>
      <c r="P27">
        <v>268</v>
      </c>
      <c r="Q27">
        <v>0.45</v>
      </c>
      <c r="R27">
        <v>0.17</v>
      </c>
      <c r="S27">
        <v>0.84</v>
      </c>
      <c r="T27">
        <v>0.54</v>
      </c>
      <c r="U27" s="114">
        <f t="shared" si="2"/>
        <v>270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270</v>
      </c>
      <c r="E28">
        <f>PPCL!N28</f>
        <v>0</v>
      </c>
      <c r="F28">
        <f t="shared" si="4"/>
        <v>270</v>
      </c>
      <c r="G28">
        <f t="shared" si="5"/>
        <v>270</v>
      </c>
      <c r="H28" s="112"/>
      <c r="I28">
        <f>BRPL_EOD!AE28+BRPL_EOD!AF28</f>
        <v>268</v>
      </c>
      <c r="J28">
        <f>BYPL_EOD!AE28+BYPL_EOD!AF28</f>
        <v>0.45</v>
      </c>
      <c r="K28">
        <f>MES_EOD!AE28+MES_EOD!AF28</f>
        <v>0.17</v>
      </c>
      <c r="L28">
        <f>NDMC_EOD!AE28+NDMC_EOD!AF28</f>
        <v>0.84</v>
      </c>
      <c r="M28">
        <f>TPDDL_EOD!AE28+TPDDL_EOD!AF28</f>
        <v>0.54</v>
      </c>
      <c r="N28">
        <f t="shared" si="0"/>
        <v>270</v>
      </c>
      <c r="O28" s="112">
        <f t="shared" si="1"/>
        <v>0</v>
      </c>
      <c r="P28">
        <v>268</v>
      </c>
      <c r="Q28">
        <v>0.45</v>
      </c>
      <c r="R28">
        <v>0.17</v>
      </c>
      <c r="S28">
        <v>0.84</v>
      </c>
      <c r="T28">
        <v>0.54</v>
      </c>
      <c r="U28" s="114">
        <f t="shared" si="2"/>
        <v>270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270</v>
      </c>
      <c r="E29">
        <f>PPCL!N29</f>
        <v>0</v>
      </c>
      <c r="F29">
        <f t="shared" si="4"/>
        <v>270</v>
      </c>
      <c r="G29">
        <f t="shared" si="5"/>
        <v>270</v>
      </c>
      <c r="H29" s="112"/>
      <c r="I29">
        <f>BRPL_EOD!AE29+BRPL_EOD!AF29</f>
        <v>268</v>
      </c>
      <c r="J29">
        <f>BYPL_EOD!AE29+BYPL_EOD!AF29</f>
        <v>0.45</v>
      </c>
      <c r="K29">
        <f>MES_EOD!AE29+MES_EOD!AF29</f>
        <v>0.17</v>
      </c>
      <c r="L29">
        <f>NDMC_EOD!AE29+NDMC_EOD!AF29</f>
        <v>0.84</v>
      </c>
      <c r="M29">
        <f>TPDDL_EOD!AE29+TPDDL_EOD!AF29</f>
        <v>0.54</v>
      </c>
      <c r="N29">
        <f t="shared" si="0"/>
        <v>270</v>
      </c>
      <c r="O29" s="112">
        <f t="shared" si="1"/>
        <v>0</v>
      </c>
      <c r="P29">
        <v>268</v>
      </c>
      <c r="Q29">
        <v>0.45</v>
      </c>
      <c r="R29">
        <v>0.17</v>
      </c>
      <c r="S29">
        <v>0.84</v>
      </c>
      <c r="T29">
        <v>0.54</v>
      </c>
      <c r="U29" s="114">
        <f t="shared" si="2"/>
        <v>270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270</v>
      </c>
      <c r="E30">
        <f>PPCL!N30</f>
        <v>0</v>
      </c>
      <c r="F30">
        <f t="shared" si="4"/>
        <v>270</v>
      </c>
      <c r="G30">
        <f t="shared" si="5"/>
        <v>270</v>
      </c>
      <c r="H30" s="112"/>
      <c r="I30">
        <f>BRPL_EOD!AE30+BRPL_EOD!AF30</f>
        <v>268</v>
      </c>
      <c r="J30">
        <f>BYPL_EOD!AE30+BYPL_EOD!AF30</f>
        <v>0.45</v>
      </c>
      <c r="K30">
        <f>MES_EOD!AE30+MES_EOD!AF30</f>
        <v>0.17</v>
      </c>
      <c r="L30">
        <f>NDMC_EOD!AE30+NDMC_EOD!AF30</f>
        <v>0.84</v>
      </c>
      <c r="M30">
        <f>TPDDL_EOD!AE30+TPDDL_EOD!AF30</f>
        <v>0.54</v>
      </c>
      <c r="N30">
        <f t="shared" si="0"/>
        <v>270</v>
      </c>
      <c r="O30" s="112">
        <f t="shared" si="1"/>
        <v>0</v>
      </c>
      <c r="P30">
        <v>268</v>
      </c>
      <c r="Q30">
        <v>0.45</v>
      </c>
      <c r="R30">
        <v>0.17</v>
      </c>
      <c r="S30">
        <v>0.84</v>
      </c>
      <c r="T30">
        <v>0.54</v>
      </c>
      <c r="U30" s="114">
        <f t="shared" si="2"/>
        <v>270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270</v>
      </c>
      <c r="E31">
        <f>PPCL!N31</f>
        <v>0</v>
      </c>
      <c r="F31">
        <f t="shared" si="4"/>
        <v>270</v>
      </c>
      <c r="G31">
        <f t="shared" si="5"/>
        <v>270</v>
      </c>
      <c r="H31" s="112"/>
      <c r="I31">
        <f>BRPL_EOD!AE31+BRPL_EOD!AF31</f>
        <v>268</v>
      </c>
      <c r="J31">
        <f>BYPL_EOD!AE31+BYPL_EOD!AF31</f>
        <v>0.45</v>
      </c>
      <c r="K31">
        <f>MES_EOD!AE31+MES_EOD!AF31</f>
        <v>0.17</v>
      </c>
      <c r="L31">
        <f>NDMC_EOD!AE31+NDMC_EOD!AF31</f>
        <v>0.84</v>
      </c>
      <c r="M31">
        <f>TPDDL_EOD!AE31+TPDDL_EOD!AF31</f>
        <v>0.54</v>
      </c>
      <c r="N31">
        <f t="shared" si="0"/>
        <v>270</v>
      </c>
      <c r="O31" s="112">
        <f t="shared" si="1"/>
        <v>0</v>
      </c>
      <c r="P31">
        <v>268</v>
      </c>
      <c r="Q31">
        <v>0.45</v>
      </c>
      <c r="R31">
        <v>0.17</v>
      </c>
      <c r="S31">
        <v>0.84</v>
      </c>
      <c r="T31">
        <v>0.54</v>
      </c>
      <c r="U31" s="114">
        <f t="shared" si="2"/>
        <v>270</v>
      </c>
      <c r="V31" s="112">
        <f t="shared" si="3"/>
        <v>0</v>
      </c>
    </row>
    <row r="32" spans="1:22">
      <c r="A32" t="s">
        <v>74</v>
      </c>
      <c r="B32">
        <f>PPCL!B32</f>
        <v>260</v>
      </c>
      <c r="C32">
        <f>PPCL!C32</f>
        <v>0</v>
      </c>
      <c r="D32">
        <f>PPCL!M32</f>
        <v>260</v>
      </c>
      <c r="E32">
        <f>PPCL!N32</f>
        <v>0</v>
      </c>
      <c r="F32">
        <f t="shared" si="4"/>
        <v>260</v>
      </c>
      <c r="G32">
        <f t="shared" si="5"/>
        <v>260</v>
      </c>
      <c r="H32" s="112"/>
      <c r="I32">
        <f>BRPL_EOD!AE32+BRPL_EOD!AF32</f>
        <v>260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260</v>
      </c>
      <c r="O32" s="112">
        <f t="shared" si="1"/>
        <v>0</v>
      </c>
      <c r="P32">
        <v>260</v>
      </c>
      <c r="Q32">
        <v>0</v>
      </c>
      <c r="R32">
        <v>0</v>
      </c>
      <c r="S32">
        <v>0</v>
      </c>
      <c r="T32">
        <v>0</v>
      </c>
      <c r="U32" s="114">
        <f t="shared" si="2"/>
        <v>260</v>
      </c>
      <c r="V32" s="112">
        <f t="shared" si="3"/>
        <v>0</v>
      </c>
    </row>
    <row r="33" spans="1:22">
      <c r="A33" t="s">
        <v>75</v>
      </c>
      <c r="B33">
        <f>PPCL!B33</f>
        <v>260</v>
      </c>
      <c r="C33">
        <f>PPCL!C33</f>
        <v>0</v>
      </c>
      <c r="D33">
        <f>PPCL!M33</f>
        <v>260</v>
      </c>
      <c r="E33">
        <f>PPCL!N33</f>
        <v>0</v>
      </c>
      <c r="F33">
        <f t="shared" si="4"/>
        <v>260</v>
      </c>
      <c r="G33">
        <f t="shared" si="5"/>
        <v>260</v>
      </c>
      <c r="H33" s="112"/>
      <c r="I33">
        <f>BRPL_EOD!AE33+BRPL_EOD!AF33</f>
        <v>260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260</v>
      </c>
      <c r="O33" s="112">
        <f t="shared" si="1"/>
        <v>0</v>
      </c>
      <c r="P33">
        <v>260</v>
      </c>
      <c r="Q33">
        <v>0</v>
      </c>
      <c r="R33">
        <v>0</v>
      </c>
      <c r="S33">
        <v>0</v>
      </c>
      <c r="T33">
        <v>0</v>
      </c>
      <c r="U33" s="114">
        <f t="shared" si="2"/>
        <v>260</v>
      </c>
      <c r="V33" s="112">
        <f t="shared" si="3"/>
        <v>0</v>
      </c>
    </row>
    <row r="34" spans="1:22">
      <c r="A34" t="s">
        <v>76</v>
      </c>
      <c r="B34">
        <f>PPCL!B34</f>
        <v>260</v>
      </c>
      <c r="C34">
        <f>PPCL!C34</f>
        <v>0</v>
      </c>
      <c r="D34">
        <f>PPCL!M34</f>
        <v>260</v>
      </c>
      <c r="E34">
        <f>PPCL!N34</f>
        <v>0</v>
      </c>
      <c r="F34">
        <f t="shared" si="4"/>
        <v>260</v>
      </c>
      <c r="G34">
        <f t="shared" si="5"/>
        <v>260</v>
      </c>
      <c r="H34" s="112"/>
      <c r="I34">
        <f>BRPL_EOD!AE34+BRPL_EOD!AF34</f>
        <v>260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260</v>
      </c>
      <c r="O34" s="112">
        <f t="shared" si="1"/>
        <v>0</v>
      </c>
      <c r="P34">
        <v>260</v>
      </c>
      <c r="Q34">
        <v>0</v>
      </c>
      <c r="R34">
        <v>0</v>
      </c>
      <c r="S34">
        <v>0</v>
      </c>
      <c r="T34">
        <v>0</v>
      </c>
      <c r="U34" s="114">
        <f t="shared" si="2"/>
        <v>260</v>
      </c>
      <c r="V34" s="112">
        <f t="shared" si="3"/>
        <v>0</v>
      </c>
    </row>
    <row r="35" spans="1:22">
      <c r="A35" t="s">
        <v>77</v>
      </c>
      <c r="B35">
        <f>PPCL!B35</f>
        <v>250</v>
      </c>
      <c r="C35">
        <f>PPCL!C35</f>
        <v>0</v>
      </c>
      <c r="D35">
        <f>PPCL!M35</f>
        <v>250</v>
      </c>
      <c r="E35">
        <f>PPCL!N35</f>
        <v>0</v>
      </c>
      <c r="F35">
        <f t="shared" si="4"/>
        <v>250</v>
      </c>
      <c r="G35">
        <f t="shared" si="5"/>
        <v>250</v>
      </c>
      <c r="H35" s="112"/>
      <c r="I35">
        <f>BRPL_EOD!AE35+BRPL_EOD!AF35</f>
        <v>250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250</v>
      </c>
      <c r="O35" s="112">
        <f t="shared" si="1"/>
        <v>0</v>
      </c>
      <c r="P35">
        <v>250</v>
      </c>
      <c r="Q35">
        <v>0</v>
      </c>
      <c r="R35">
        <v>0</v>
      </c>
      <c r="S35">
        <v>0</v>
      </c>
      <c r="T35">
        <v>0</v>
      </c>
      <c r="U35" s="114">
        <f t="shared" si="2"/>
        <v>250</v>
      </c>
      <c r="V35" s="112">
        <f t="shared" si="3"/>
        <v>0</v>
      </c>
    </row>
    <row r="36" spans="1:22">
      <c r="A36" t="s">
        <v>78</v>
      </c>
      <c r="B36">
        <f>PPCL!B36</f>
        <v>250</v>
      </c>
      <c r="C36">
        <f>PPCL!C36</f>
        <v>0</v>
      </c>
      <c r="D36">
        <f>PPCL!M36</f>
        <v>250</v>
      </c>
      <c r="E36">
        <f>PPCL!N36</f>
        <v>0</v>
      </c>
      <c r="F36">
        <f t="shared" si="4"/>
        <v>250</v>
      </c>
      <c r="G36">
        <f t="shared" si="5"/>
        <v>250</v>
      </c>
      <c r="H36" s="112"/>
      <c r="I36">
        <f>BRPL_EOD!AE36+BRPL_EOD!AF36</f>
        <v>250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250</v>
      </c>
      <c r="O36" s="112">
        <f t="shared" si="1"/>
        <v>0</v>
      </c>
      <c r="P36">
        <v>250</v>
      </c>
      <c r="Q36">
        <v>0</v>
      </c>
      <c r="R36">
        <v>0</v>
      </c>
      <c r="S36">
        <v>0</v>
      </c>
      <c r="T36">
        <v>0</v>
      </c>
      <c r="U36" s="114">
        <f t="shared" si="2"/>
        <v>250</v>
      </c>
      <c r="V36" s="112">
        <f t="shared" si="3"/>
        <v>0</v>
      </c>
    </row>
    <row r="37" spans="1:22">
      <c r="A37" t="s">
        <v>79</v>
      </c>
      <c r="B37">
        <f>PPCL!B37</f>
        <v>250</v>
      </c>
      <c r="C37">
        <f>PPCL!C37</f>
        <v>0</v>
      </c>
      <c r="D37">
        <f>PPCL!M37</f>
        <v>250</v>
      </c>
      <c r="E37">
        <f>PPCL!N37</f>
        <v>0</v>
      </c>
      <c r="F37">
        <f t="shared" si="4"/>
        <v>250</v>
      </c>
      <c r="G37">
        <f t="shared" si="5"/>
        <v>250</v>
      </c>
      <c r="H37" s="112"/>
      <c r="I37">
        <f>BRPL_EOD!AE37+BRPL_EOD!AF37</f>
        <v>250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250</v>
      </c>
      <c r="O37" s="112">
        <f t="shared" si="1"/>
        <v>0</v>
      </c>
      <c r="P37">
        <v>250</v>
      </c>
      <c r="Q37">
        <v>0</v>
      </c>
      <c r="R37">
        <v>0</v>
      </c>
      <c r="S37">
        <v>0</v>
      </c>
      <c r="T37">
        <v>0</v>
      </c>
      <c r="U37" s="114">
        <f t="shared" si="2"/>
        <v>250</v>
      </c>
      <c r="V37" s="112">
        <f t="shared" si="3"/>
        <v>0</v>
      </c>
    </row>
    <row r="38" spans="1:22">
      <c r="A38" t="s">
        <v>80</v>
      </c>
      <c r="B38">
        <f>PPCL!B38</f>
        <v>250</v>
      </c>
      <c r="C38">
        <f>PPCL!C38</f>
        <v>0</v>
      </c>
      <c r="D38">
        <f>PPCL!M38</f>
        <v>250</v>
      </c>
      <c r="E38">
        <f>PPCL!N38</f>
        <v>0</v>
      </c>
      <c r="F38">
        <f t="shared" si="4"/>
        <v>250</v>
      </c>
      <c r="G38">
        <f t="shared" si="5"/>
        <v>250</v>
      </c>
      <c r="H38" s="112"/>
      <c r="I38">
        <f>BRPL_EOD!AE38+BRPL_EOD!AF38</f>
        <v>250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250</v>
      </c>
      <c r="O38" s="112">
        <f t="shared" si="1"/>
        <v>0</v>
      </c>
      <c r="P38">
        <v>250</v>
      </c>
      <c r="Q38">
        <v>0</v>
      </c>
      <c r="R38">
        <v>0</v>
      </c>
      <c r="S38">
        <v>0</v>
      </c>
      <c r="T38">
        <v>0</v>
      </c>
      <c r="U38" s="114">
        <f t="shared" si="2"/>
        <v>250</v>
      </c>
      <c r="V38" s="112">
        <f t="shared" si="3"/>
        <v>0</v>
      </c>
    </row>
    <row r="39" spans="1:22">
      <c r="A39" t="s">
        <v>81</v>
      </c>
      <c r="B39">
        <f>PPCL!B39</f>
        <v>250</v>
      </c>
      <c r="C39">
        <f>PPCL!C39</f>
        <v>0</v>
      </c>
      <c r="D39">
        <f>PPCL!M39</f>
        <v>250</v>
      </c>
      <c r="E39">
        <f>PPCL!N39</f>
        <v>0</v>
      </c>
      <c r="F39">
        <f t="shared" si="4"/>
        <v>250</v>
      </c>
      <c r="G39">
        <f t="shared" si="5"/>
        <v>250</v>
      </c>
      <c r="H39" s="112"/>
      <c r="I39">
        <f>BRPL_EOD!AE39+BRPL_EOD!AF39</f>
        <v>250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250</v>
      </c>
      <c r="O39" s="112">
        <f t="shared" si="1"/>
        <v>0</v>
      </c>
      <c r="P39">
        <v>250</v>
      </c>
      <c r="Q39">
        <v>0</v>
      </c>
      <c r="R39">
        <v>0</v>
      </c>
      <c r="S39">
        <v>0</v>
      </c>
      <c r="T39">
        <v>0</v>
      </c>
      <c r="U39" s="114">
        <f t="shared" si="2"/>
        <v>250</v>
      </c>
      <c r="V39" s="112">
        <f t="shared" si="3"/>
        <v>0</v>
      </c>
    </row>
    <row r="40" spans="1:22">
      <c r="A40" t="s">
        <v>82</v>
      </c>
      <c r="B40">
        <f>PPCL!B40</f>
        <v>250</v>
      </c>
      <c r="C40">
        <f>PPCL!C40</f>
        <v>0</v>
      </c>
      <c r="D40">
        <f>PPCL!M40</f>
        <v>250</v>
      </c>
      <c r="E40">
        <f>PPCL!N40</f>
        <v>0</v>
      </c>
      <c r="F40">
        <f t="shared" si="4"/>
        <v>250</v>
      </c>
      <c r="G40">
        <f t="shared" si="5"/>
        <v>250</v>
      </c>
      <c r="H40" s="112"/>
      <c r="I40">
        <f>BRPL_EOD!AE40+BRPL_EOD!AF40</f>
        <v>250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250</v>
      </c>
      <c r="O40" s="112">
        <f t="shared" si="1"/>
        <v>0</v>
      </c>
      <c r="P40">
        <v>250</v>
      </c>
      <c r="Q40">
        <v>0</v>
      </c>
      <c r="R40">
        <v>0</v>
      </c>
      <c r="S40">
        <v>0</v>
      </c>
      <c r="T40">
        <v>0</v>
      </c>
      <c r="U40" s="114">
        <f t="shared" si="2"/>
        <v>250</v>
      </c>
      <c r="V40" s="112">
        <f t="shared" si="3"/>
        <v>0</v>
      </c>
    </row>
    <row r="41" spans="1:22">
      <c r="A41" t="s">
        <v>83</v>
      </c>
      <c r="B41">
        <f>PPCL!B41</f>
        <v>250</v>
      </c>
      <c r="C41">
        <f>PPCL!C41</f>
        <v>0</v>
      </c>
      <c r="D41">
        <f>PPCL!M41</f>
        <v>250</v>
      </c>
      <c r="E41">
        <f>PPCL!N41</f>
        <v>0</v>
      </c>
      <c r="F41">
        <f t="shared" si="4"/>
        <v>250</v>
      </c>
      <c r="G41">
        <f t="shared" si="5"/>
        <v>250</v>
      </c>
      <c r="H41" s="112"/>
      <c r="I41">
        <f>BRPL_EOD!AE41+BRPL_EOD!AF41</f>
        <v>250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250</v>
      </c>
      <c r="O41" s="112">
        <f t="shared" si="1"/>
        <v>0</v>
      </c>
      <c r="P41">
        <v>250</v>
      </c>
      <c r="Q41">
        <v>0</v>
      </c>
      <c r="R41">
        <v>0</v>
      </c>
      <c r="S41">
        <v>0</v>
      </c>
      <c r="T41">
        <v>0</v>
      </c>
      <c r="U41" s="114">
        <f t="shared" si="2"/>
        <v>250</v>
      </c>
      <c r="V41" s="112">
        <f t="shared" si="3"/>
        <v>0</v>
      </c>
    </row>
    <row r="42" spans="1:22">
      <c r="A42" t="s">
        <v>84</v>
      </c>
      <c r="B42">
        <f>PPCL!B42</f>
        <v>250</v>
      </c>
      <c r="C42">
        <f>PPCL!C42</f>
        <v>0</v>
      </c>
      <c r="D42">
        <f>PPCL!M42</f>
        <v>250</v>
      </c>
      <c r="E42">
        <f>PPCL!N42</f>
        <v>0</v>
      </c>
      <c r="F42">
        <f t="shared" si="4"/>
        <v>250</v>
      </c>
      <c r="G42">
        <f t="shared" si="5"/>
        <v>250</v>
      </c>
      <c r="H42" s="112"/>
      <c r="I42">
        <f>BRPL_EOD!AE42+BRPL_EOD!AF42</f>
        <v>250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250</v>
      </c>
      <c r="O42" s="112">
        <f t="shared" si="1"/>
        <v>0</v>
      </c>
      <c r="P42">
        <v>250</v>
      </c>
      <c r="Q42">
        <v>0</v>
      </c>
      <c r="R42">
        <v>0</v>
      </c>
      <c r="S42">
        <v>0</v>
      </c>
      <c r="T42">
        <v>0</v>
      </c>
      <c r="U42" s="114">
        <f t="shared" si="2"/>
        <v>250</v>
      </c>
      <c r="V42" s="112">
        <f t="shared" si="3"/>
        <v>0</v>
      </c>
    </row>
    <row r="43" spans="1:22">
      <c r="A43" t="s">
        <v>85</v>
      </c>
      <c r="B43">
        <f>PPCL!B43</f>
        <v>250</v>
      </c>
      <c r="C43">
        <f>PPCL!C43</f>
        <v>0</v>
      </c>
      <c r="D43">
        <f>PPCL!M43</f>
        <v>250</v>
      </c>
      <c r="E43">
        <f>PPCL!N43</f>
        <v>0</v>
      </c>
      <c r="F43">
        <f t="shared" si="4"/>
        <v>250</v>
      </c>
      <c r="G43">
        <f t="shared" si="5"/>
        <v>250</v>
      </c>
      <c r="H43" s="112"/>
      <c r="I43">
        <f>BRPL_EOD!AE43+BRPL_EOD!AF43</f>
        <v>250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250</v>
      </c>
      <c r="O43" s="112">
        <f t="shared" si="1"/>
        <v>0</v>
      </c>
      <c r="P43">
        <v>250</v>
      </c>
      <c r="Q43">
        <v>0</v>
      </c>
      <c r="R43">
        <v>0</v>
      </c>
      <c r="S43">
        <v>0</v>
      </c>
      <c r="T43">
        <v>0</v>
      </c>
      <c r="U43" s="114">
        <f t="shared" si="2"/>
        <v>250</v>
      </c>
      <c r="V43" s="112">
        <f t="shared" si="3"/>
        <v>0</v>
      </c>
    </row>
    <row r="44" spans="1:22">
      <c r="A44" t="s">
        <v>86</v>
      </c>
      <c r="B44">
        <f>PPCL!B44</f>
        <v>250</v>
      </c>
      <c r="C44">
        <f>PPCL!C44</f>
        <v>0</v>
      </c>
      <c r="D44">
        <f>PPCL!M44</f>
        <v>250</v>
      </c>
      <c r="E44">
        <f>PPCL!N44</f>
        <v>0</v>
      </c>
      <c r="F44">
        <f t="shared" si="4"/>
        <v>250</v>
      </c>
      <c r="G44">
        <f t="shared" si="5"/>
        <v>250</v>
      </c>
      <c r="H44" s="112"/>
      <c r="I44">
        <f>BRPL_EOD!AE44+BRPL_EOD!AF44</f>
        <v>250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250</v>
      </c>
      <c r="O44" s="112">
        <f t="shared" si="1"/>
        <v>0</v>
      </c>
      <c r="P44">
        <v>250</v>
      </c>
      <c r="Q44">
        <v>0</v>
      </c>
      <c r="R44">
        <v>0</v>
      </c>
      <c r="S44">
        <v>0</v>
      </c>
      <c r="T44">
        <v>0</v>
      </c>
      <c r="U44" s="114">
        <f t="shared" si="2"/>
        <v>250</v>
      </c>
      <c r="V44" s="112">
        <f t="shared" si="3"/>
        <v>0</v>
      </c>
    </row>
    <row r="45" spans="1:22">
      <c r="A45" t="s">
        <v>87</v>
      </c>
      <c r="B45">
        <f>PPCL!B45</f>
        <v>250</v>
      </c>
      <c r="C45">
        <f>PPCL!C45</f>
        <v>0</v>
      </c>
      <c r="D45">
        <f>PPCL!M45</f>
        <v>250</v>
      </c>
      <c r="E45">
        <f>PPCL!N45</f>
        <v>0</v>
      </c>
      <c r="F45">
        <f t="shared" si="4"/>
        <v>250</v>
      </c>
      <c r="G45">
        <f t="shared" si="5"/>
        <v>250</v>
      </c>
      <c r="H45" s="112"/>
      <c r="I45">
        <f>BRPL_EOD!AE45+BRPL_EOD!AF45</f>
        <v>250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250</v>
      </c>
      <c r="O45" s="112">
        <f t="shared" si="1"/>
        <v>0</v>
      </c>
      <c r="P45">
        <v>250</v>
      </c>
      <c r="Q45">
        <v>0</v>
      </c>
      <c r="R45">
        <v>0</v>
      </c>
      <c r="S45">
        <v>0</v>
      </c>
      <c r="T45">
        <v>0</v>
      </c>
      <c r="U45" s="114">
        <f t="shared" si="2"/>
        <v>250</v>
      </c>
      <c r="V45" s="112">
        <f t="shared" si="3"/>
        <v>0</v>
      </c>
    </row>
    <row r="46" spans="1:22">
      <c r="A46" t="s">
        <v>88</v>
      </c>
      <c r="B46">
        <f>PPCL!B46</f>
        <v>250</v>
      </c>
      <c r="C46">
        <f>PPCL!C46</f>
        <v>0</v>
      </c>
      <c r="D46">
        <f>PPCL!M46</f>
        <v>250</v>
      </c>
      <c r="E46">
        <f>PPCL!N46</f>
        <v>0</v>
      </c>
      <c r="F46">
        <f t="shared" si="4"/>
        <v>250</v>
      </c>
      <c r="G46">
        <f t="shared" si="5"/>
        <v>250</v>
      </c>
      <c r="H46" s="112"/>
      <c r="I46">
        <f>BRPL_EOD!AE46+BRPL_EOD!AF46</f>
        <v>250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250</v>
      </c>
      <c r="O46" s="112">
        <f t="shared" si="1"/>
        <v>0</v>
      </c>
      <c r="P46">
        <v>250</v>
      </c>
      <c r="Q46">
        <v>0</v>
      </c>
      <c r="R46">
        <v>0</v>
      </c>
      <c r="S46">
        <v>0</v>
      </c>
      <c r="T46">
        <v>0</v>
      </c>
      <c r="U46" s="114">
        <f t="shared" si="2"/>
        <v>250</v>
      </c>
      <c r="V46" s="112">
        <f t="shared" si="3"/>
        <v>0</v>
      </c>
    </row>
    <row r="47" spans="1:22">
      <c r="A47" t="s">
        <v>89</v>
      </c>
      <c r="B47">
        <f>PPCL!B47</f>
        <v>250</v>
      </c>
      <c r="C47">
        <f>PPCL!C47</f>
        <v>0</v>
      </c>
      <c r="D47">
        <f>PPCL!M47</f>
        <v>250</v>
      </c>
      <c r="E47">
        <f>PPCL!N47</f>
        <v>0</v>
      </c>
      <c r="F47">
        <f t="shared" si="4"/>
        <v>250</v>
      </c>
      <c r="G47">
        <f t="shared" si="5"/>
        <v>250</v>
      </c>
      <c r="H47" s="112"/>
      <c r="I47">
        <f>BRPL_EOD!AE47+BRPL_EOD!AF47</f>
        <v>250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250</v>
      </c>
      <c r="O47" s="112">
        <f t="shared" si="1"/>
        <v>0</v>
      </c>
      <c r="P47">
        <v>250</v>
      </c>
      <c r="Q47">
        <v>0</v>
      </c>
      <c r="R47">
        <v>0</v>
      </c>
      <c r="S47">
        <v>0</v>
      </c>
      <c r="T47">
        <v>0</v>
      </c>
      <c r="U47" s="114">
        <f t="shared" si="2"/>
        <v>250</v>
      </c>
      <c r="V47" s="112">
        <f t="shared" si="3"/>
        <v>0</v>
      </c>
    </row>
    <row r="48" spans="1:22">
      <c r="A48" t="s">
        <v>90</v>
      </c>
      <c r="B48">
        <f>PPCL!B48</f>
        <v>250</v>
      </c>
      <c r="C48">
        <f>PPCL!C48</f>
        <v>0</v>
      </c>
      <c r="D48">
        <f>PPCL!M48</f>
        <v>250</v>
      </c>
      <c r="E48">
        <f>PPCL!N48</f>
        <v>0</v>
      </c>
      <c r="F48">
        <f t="shared" si="4"/>
        <v>250</v>
      </c>
      <c r="G48">
        <f t="shared" si="5"/>
        <v>250</v>
      </c>
      <c r="H48" s="112"/>
      <c r="I48">
        <f>BRPL_EOD!AE48+BRPL_EOD!AF48</f>
        <v>250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250</v>
      </c>
      <c r="O48" s="112">
        <f t="shared" si="1"/>
        <v>0</v>
      </c>
      <c r="P48">
        <v>250</v>
      </c>
      <c r="Q48">
        <v>0</v>
      </c>
      <c r="R48">
        <v>0</v>
      </c>
      <c r="S48">
        <v>0</v>
      </c>
      <c r="T48">
        <v>0</v>
      </c>
      <c r="U48" s="114">
        <f t="shared" si="2"/>
        <v>250</v>
      </c>
      <c r="V48" s="112">
        <f t="shared" si="3"/>
        <v>0</v>
      </c>
    </row>
    <row r="49" spans="1:22">
      <c r="A49" t="s">
        <v>91</v>
      </c>
      <c r="B49">
        <f>PPCL!B49</f>
        <v>250</v>
      </c>
      <c r="C49">
        <f>PPCL!C49</f>
        <v>0</v>
      </c>
      <c r="D49">
        <f>PPCL!M49</f>
        <v>250</v>
      </c>
      <c r="E49">
        <f>PPCL!N49</f>
        <v>0</v>
      </c>
      <c r="F49">
        <f t="shared" si="4"/>
        <v>250</v>
      </c>
      <c r="G49">
        <f t="shared" si="5"/>
        <v>250</v>
      </c>
      <c r="H49" s="112"/>
      <c r="I49">
        <f>BRPL_EOD!AE49+BRPL_EOD!AF49</f>
        <v>250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250</v>
      </c>
      <c r="O49" s="112">
        <f t="shared" si="1"/>
        <v>0</v>
      </c>
      <c r="P49">
        <v>250</v>
      </c>
      <c r="Q49">
        <v>0</v>
      </c>
      <c r="R49">
        <v>0</v>
      </c>
      <c r="S49">
        <v>0</v>
      </c>
      <c r="T49">
        <v>0</v>
      </c>
      <c r="U49" s="114">
        <f t="shared" si="2"/>
        <v>250</v>
      </c>
      <c r="V49" s="112">
        <f t="shared" si="3"/>
        <v>0</v>
      </c>
    </row>
    <row r="50" spans="1:22">
      <c r="A50" t="s">
        <v>92</v>
      </c>
      <c r="B50">
        <f>PPCL!B50</f>
        <v>250</v>
      </c>
      <c r="C50">
        <f>PPCL!C50</f>
        <v>0</v>
      </c>
      <c r="D50">
        <f>PPCL!M50</f>
        <v>250</v>
      </c>
      <c r="E50">
        <f>PPCL!N50</f>
        <v>0</v>
      </c>
      <c r="F50">
        <f t="shared" si="4"/>
        <v>250</v>
      </c>
      <c r="G50">
        <f t="shared" si="5"/>
        <v>250</v>
      </c>
      <c r="H50" s="112"/>
      <c r="I50">
        <f>BRPL_EOD!AE50+BRPL_EOD!AF50</f>
        <v>250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250</v>
      </c>
      <c r="O50" s="112">
        <f t="shared" si="1"/>
        <v>0</v>
      </c>
      <c r="P50">
        <v>250</v>
      </c>
      <c r="Q50">
        <v>0</v>
      </c>
      <c r="R50">
        <v>0</v>
      </c>
      <c r="S50">
        <v>0</v>
      </c>
      <c r="T50">
        <v>0</v>
      </c>
      <c r="U50" s="114">
        <f t="shared" si="2"/>
        <v>250</v>
      </c>
      <c r="V50" s="112">
        <f t="shared" si="3"/>
        <v>0</v>
      </c>
    </row>
    <row r="51" spans="1:22">
      <c r="A51" t="s">
        <v>93</v>
      </c>
      <c r="B51">
        <f>PPCL!B51</f>
        <v>250</v>
      </c>
      <c r="C51">
        <f>PPCL!C51</f>
        <v>0</v>
      </c>
      <c r="D51">
        <f>PPCL!M51</f>
        <v>250</v>
      </c>
      <c r="E51">
        <f>PPCL!N51</f>
        <v>0</v>
      </c>
      <c r="F51">
        <f t="shared" si="4"/>
        <v>250</v>
      </c>
      <c r="G51">
        <f t="shared" si="5"/>
        <v>250</v>
      </c>
      <c r="H51" s="112"/>
      <c r="I51">
        <f>BRPL_EOD!AE51+BRPL_EOD!AF51</f>
        <v>250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250</v>
      </c>
      <c r="O51" s="112">
        <f t="shared" si="1"/>
        <v>0</v>
      </c>
      <c r="P51">
        <v>250</v>
      </c>
      <c r="Q51">
        <v>0</v>
      </c>
      <c r="R51">
        <v>0</v>
      </c>
      <c r="S51">
        <v>0</v>
      </c>
      <c r="T51">
        <v>0</v>
      </c>
      <c r="U51" s="114">
        <f t="shared" si="2"/>
        <v>250</v>
      </c>
      <c r="V51" s="112">
        <f t="shared" si="3"/>
        <v>0</v>
      </c>
    </row>
    <row r="52" spans="1:22">
      <c r="A52" t="s">
        <v>94</v>
      </c>
      <c r="B52">
        <f>PPCL!B52</f>
        <v>250</v>
      </c>
      <c r="C52">
        <f>PPCL!C52</f>
        <v>0</v>
      </c>
      <c r="D52">
        <f>PPCL!M52</f>
        <v>250</v>
      </c>
      <c r="E52">
        <f>PPCL!N52</f>
        <v>0</v>
      </c>
      <c r="F52">
        <f t="shared" si="4"/>
        <v>250</v>
      </c>
      <c r="G52">
        <f t="shared" si="5"/>
        <v>250</v>
      </c>
      <c r="H52" s="112"/>
      <c r="I52">
        <f>BRPL_EOD!AE52+BRPL_EOD!AF52</f>
        <v>250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250</v>
      </c>
      <c r="O52" s="112">
        <f t="shared" si="1"/>
        <v>0</v>
      </c>
      <c r="P52">
        <v>250</v>
      </c>
      <c r="Q52">
        <v>0</v>
      </c>
      <c r="R52">
        <v>0</v>
      </c>
      <c r="S52">
        <v>0</v>
      </c>
      <c r="T52">
        <v>0</v>
      </c>
      <c r="U52" s="114">
        <f t="shared" si="2"/>
        <v>250</v>
      </c>
      <c r="V52" s="112">
        <f t="shared" si="3"/>
        <v>0</v>
      </c>
    </row>
    <row r="53" spans="1:22">
      <c r="A53" t="s">
        <v>95</v>
      </c>
      <c r="B53">
        <f>PPCL!B53</f>
        <v>250</v>
      </c>
      <c r="C53">
        <f>PPCL!C53</f>
        <v>0</v>
      </c>
      <c r="D53">
        <f>PPCL!M53</f>
        <v>250</v>
      </c>
      <c r="E53">
        <f>PPCL!N53</f>
        <v>0</v>
      </c>
      <c r="F53">
        <f t="shared" si="4"/>
        <v>250</v>
      </c>
      <c r="G53">
        <f t="shared" si="5"/>
        <v>250</v>
      </c>
      <c r="H53" s="112"/>
      <c r="I53">
        <f>BRPL_EOD!AE53+BRPL_EOD!AF53</f>
        <v>250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250</v>
      </c>
      <c r="O53" s="112">
        <f t="shared" si="1"/>
        <v>0</v>
      </c>
      <c r="P53">
        <v>250</v>
      </c>
      <c r="Q53">
        <v>0</v>
      </c>
      <c r="R53">
        <v>0</v>
      </c>
      <c r="S53">
        <v>0</v>
      </c>
      <c r="T53">
        <v>0</v>
      </c>
      <c r="U53" s="114">
        <f t="shared" si="2"/>
        <v>250</v>
      </c>
      <c r="V53" s="112">
        <f t="shared" si="3"/>
        <v>0</v>
      </c>
    </row>
    <row r="54" spans="1:22">
      <c r="A54" t="s">
        <v>96</v>
      </c>
      <c r="B54">
        <f>PPCL!B54</f>
        <v>250</v>
      </c>
      <c r="C54">
        <f>PPCL!C54</f>
        <v>0</v>
      </c>
      <c r="D54">
        <f>PPCL!M54</f>
        <v>250</v>
      </c>
      <c r="E54">
        <f>PPCL!N54</f>
        <v>0</v>
      </c>
      <c r="F54">
        <f t="shared" si="4"/>
        <v>250</v>
      </c>
      <c r="G54">
        <f t="shared" si="5"/>
        <v>250</v>
      </c>
      <c r="H54" s="112"/>
      <c r="I54">
        <f>BRPL_EOD!AE54+BRPL_EOD!AF54</f>
        <v>250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250</v>
      </c>
      <c r="O54" s="112">
        <f t="shared" si="1"/>
        <v>0</v>
      </c>
      <c r="P54">
        <v>250</v>
      </c>
      <c r="Q54">
        <v>0</v>
      </c>
      <c r="R54">
        <v>0</v>
      </c>
      <c r="S54">
        <v>0</v>
      </c>
      <c r="T54">
        <v>0</v>
      </c>
      <c r="U54" s="114">
        <f t="shared" si="2"/>
        <v>250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270</v>
      </c>
      <c r="E55">
        <f>PPCL!N55</f>
        <v>0</v>
      </c>
      <c r="F55">
        <f t="shared" si="4"/>
        <v>270</v>
      </c>
      <c r="G55">
        <f t="shared" si="5"/>
        <v>270</v>
      </c>
      <c r="H55" s="112"/>
      <c r="I55">
        <f>BRPL_EOD!AE55+BRPL_EOD!AF55</f>
        <v>265</v>
      </c>
      <c r="J55">
        <f>BYPL_EOD!AE55+BYPL_EOD!AF55</f>
        <v>1.1200000000000001</v>
      </c>
      <c r="K55">
        <f>MES_EOD!AE55+MES_EOD!AF55</f>
        <v>0.42</v>
      </c>
      <c r="L55">
        <f>NDMC_EOD!AE55+NDMC_EOD!AF55</f>
        <v>2.1</v>
      </c>
      <c r="M55">
        <f>TPDDL_EOD!AE55+TPDDL_EOD!AF55</f>
        <v>1.35</v>
      </c>
      <c r="N55">
        <f t="shared" si="0"/>
        <v>269.99000000000007</v>
      </c>
      <c r="O55" s="112">
        <f t="shared" si="1"/>
        <v>9.9999999999340616E-3</v>
      </c>
      <c r="P55">
        <v>265</v>
      </c>
      <c r="Q55">
        <v>1.1222409442434431</v>
      </c>
      <c r="R55">
        <v>0.42084509577197626</v>
      </c>
      <c r="S55">
        <v>2.1042254788598815</v>
      </c>
      <c r="T55">
        <v>1.3526884811246231</v>
      </c>
      <c r="U55" s="114">
        <f t="shared" si="2"/>
        <v>269.99999999999994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270</v>
      </c>
      <c r="E56">
        <f>PPCL!N56</f>
        <v>0</v>
      </c>
      <c r="F56">
        <f t="shared" si="4"/>
        <v>270</v>
      </c>
      <c r="G56">
        <f t="shared" si="5"/>
        <v>270</v>
      </c>
      <c r="H56" s="112"/>
      <c r="I56">
        <f>BRPL_EOD!AE56+BRPL_EOD!AF56</f>
        <v>265</v>
      </c>
      <c r="J56">
        <f>BYPL_EOD!AE56+BYPL_EOD!AF56</f>
        <v>1.1200000000000001</v>
      </c>
      <c r="K56">
        <f>MES_EOD!AE56+MES_EOD!AF56</f>
        <v>0.42</v>
      </c>
      <c r="L56">
        <f>NDMC_EOD!AE56+NDMC_EOD!AF56</f>
        <v>2.1</v>
      </c>
      <c r="M56">
        <f>TPDDL_EOD!AE56+TPDDL_EOD!AF56</f>
        <v>1.35</v>
      </c>
      <c r="N56">
        <f t="shared" si="0"/>
        <v>269.99000000000007</v>
      </c>
      <c r="O56" s="112">
        <f t="shared" si="1"/>
        <v>9.9999999999340616E-3</v>
      </c>
      <c r="P56">
        <v>265</v>
      </c>
      <c r="Q56">
        <v>1.1222409442434431</v>
      </c>
      <c r="R56">
        <v>0.42084509577197626</v>
      </c>
      <c r="S56">
        <v>2.1042254788598815</v>
      </c>
      <c r="T56">
        <v>1.3526884811246231</v>
      </c>
      <c r="U56" s="114">
        <f t="shared" si="2"/>
        <v>269.99999999999994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270</v>
      </c>
      <c r="E57">
        <f>PPCL!N57</f>
        <v>0</v>
      </c>
      <c r="F57">
        <f t="shared" si="4"/>
        <v>270</v>
      </c>
      <c r="G57">
        <f t="shared" si="5"/>
        <v>270</v>
      </c>
      <c r="H57" s="112"/>
      <c r="I57">
        <f>BRPL_EOD!AE57+BRPL_EOD!AF57</f>
        <v>265</v>
      </c>
      <c r="J57">
        <f>BYPL_EOD!AE57+BYPL_EOD!AF57</f>
        <v>1.1200000000000001</v>
      </c>
      <c r="K57">
        <f>MES_EOD!AE57+MES_EOD!AF57</f>
        <v>0.42</v>
      </c>
      <c r="L57">
        <f>NDMC_EOD!AE57+NDMC_EOD!AF57</f>
        <v>2.1</v>
      </c>
      <c r="M57">
        <f>TPDDL_EOD!AE57+TPDDL_EOD!AF57</f>
        <v>1.35</v>
      </c>
      <c r="N57">
        <f t="shared" si="0"/>
        <v>269.99000000000007</v>
      </c>
      <c r="O57" s="112">
        <f t="shared" si="1"/>
        <v>9.9999999999340616E-3</v>
      </c>
      <c r="P57">
        <v>265</v>
      </c>
      <c r="Q57">
        <v>1.1222409442434431</v>
      </c>
      <c r="R57">
        <v>0.42084509577197626</v>
      </c>
      <c r="S57">
        <v>2.1042254788598815</v>
      </c>
      <c r="T57">
        <v>1.3526884811246231</v>
      </c>
      <c r="U57" s="114">
        <f t="shared" si="2"/>
        <v>269.99999999999994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270</v>
      </c>
      <c r="E58">
        <f>PPCL!N58</f>
        <v>0</v>
      </c>
      <c r="F58">
        <f t="shared" si="4"/>
        <v>270</v>
      </c>
      <c r="G58">
        <f t="shared" si="5"/>
        <v>270</v>
      </c>
      <c r="H58" s="112"/>
      <c r="I58">
        <f>BRPL_EOD!AE58+BRPL_EOD!AF58</f>
        <v>265</v>
      </c>
      <c r="J58">
        <f>BYPL_EOD!AE58+BYPL_EOD!AF58</f>
        <v>1.1200000000000001</v>
      </c>
      <c r="K58">
        <f>MES_EOD!AE58+MES_EOD!AF58</f>
        <v>0.42</v>
      </c>
      <c r="L58">
        <f>NDMC_EOD!AE58+NDMC_EOD!AF58</f>
        <v>2.1</v>
      </c>
      <c r="M58">
        <f>TPDDL_EOD!AE58+TPDDL_EOD!AF58</f>
        <v>1.35</v>
      </c>
      <c r="N58">
        <f t="shared" si="0"/>
        <v>269.99000000000007</v>
      </c>
      <c r="O58" s="112">
        <f t="shared" si="1"/>
        <v>9.9999999999340616E-3</v>
      </c>
      <c r="P58">
        <v>265</v>
      </c>
      <c r="Q58">
        <v>1.1222409442434431</v>
      </c>
      <c r="R58">
        <v>0.42084509577197626</v>
      </c>
      <c r="S58">
        <v>2.1042254788598815</v>
      </c>
      <c r="T58">
        <v>1.3526884811246231</v>
      </c>
      <c r="U58" s="114">
        <f t="shared" si="2"/>
        <v>269.99999999999994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270</v>
      </c>
      <c r="E59">
        <f>PPCL!N59</f>
        <v>0</v>
      </c>
      <c r="F59">
        <f t="shared" si="4"/>
        <v>270</v>
      </c>
      <c r="G59">
        <f t="shared" si="5"/>
        <v>270</v>
      </c>
      <c r="H59" s="112"/>
      <c r="I59">
        <f>BRPL_EOD!AE59+BRPL_EOD!AF59</f>
        <v>265</v>
      </c>
      <c r="J59">
        <f>BYPL_EOD!AE59+BYPL_EOD!AF59</f>
        <v>1.1200000000000001</v>
      </c>
      <c r="K59">
        <f>MES_EOD!AE59+MES_EOD!AF59</f>
        <v>0.42</v>
      </c>
      <c r="L59">
        <f>NDMC_EOD!AE59+NDMC_EOD!AF59</f>
        <v>2.1</v>
      </c>
      <c r="M59">
        <f>TPDDL_EOD!AE59+TPDDL_EOD!AF59</f>
        <v>1.35</v>
      </c>
      <c r="N59">
        <f t="shared" si="0"/>
        <v>269.99000000000007</v>
      </c>
      <c r="O59" s="112">
        <f t="shared" si="1"/>
        <v>9.9999999999340616E-3</v>
      </c>
      <c r="P59">
        <v>265</v>
      </c>
      <c r="Q59">
        <v>1.1222409442434431</v>
      </c>
      <c r="R59">
        <v>0.42084509577197626</v>
      </c>
      <c r="S59">
        <v>2.1042254788598815</v>
      </c>
      <c r="T59">
        <v>1.3526884811246231</v>
      </c>
      <c r="U59" s="114">
        <f t="shared" si="2"/>
        <v>269.99999999999994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270</v>
      </c>
      <c r="E60">
        <f>PPCL!N60</f>
        <v>0</v>
      </c>
      <c r="F60">
        <f t="shared" si="4"/>
        <v>270</v>
      </c>
      <c r="G60">
        <f t="shared" si="5"/>
        <v>270</v>
      </c>
      <c r="H60" s="112"/>
      <c r="I60">
        <f>BRPL_EOD!AE60+BRPL_EOD!AF60</f>
        <v>265</v>
      </c>
      <c r="J60">
        <f>BYPL_EOD!AE60+BYPL_EOD!AF60</f>
        <v>1.1200000000000001</v>
      </c>
      <c r="K60">
        <f>MES_EOD!AE60+MES_EOD!AF60</f>
        <v>0.42</v>
      </c>
      <c r="L60">
        <f>NDMC_EOD!AE60+NDMC_EOD!AF60</f>
        <v>2.1</v>
      </c>
      <c r="M60">
        <f>TPDDL_EOD!AE60+TPDDL_EOD!AF60</f>
        <v>1.35</v>
      </c>
      <c r="N60">
        <f t="shared" si="0"/>
        <v>269.99000000000007</v>
      </c>
      <c r="O60" s="112">
        <f t="shared" si="1"/>
        <v>9.9999999999340616E-3</v>
      </c>
      <c r="P60">
        <v>265</v>
      </c>
      <c r="Q60">
        <v>1.1222409442434431</v>
      </c>
      <c r="R60">
        <v>0.42084509577197626</v>
      </c>
      <c r="S60">
        <v>2.1042254788598815</v>
      </c>
      <c r="T60">
        <v>1.3526884811246231</v>
      </c>
      <c r="U60" s="114">
        <f t="shared" si="2"/>
        <v>269.99999999999994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270</v>
      </c>
      <c r="E61">
        <f>PPCL!N61</f>
        <v>0</v>
      </c>
      <c r="F61">
        <f t="shared" si="4"/>
        <v>270</v>
      </c>
      <c r="G61">
        <f t="shared" si="5"/>
        <v>270</v>
      </c>
      <c r="H61" s="112"/>
      <c r="I61">
        <f>BRPL_EOD!AE61+BRPL_EOD!AF61</f>
        <v>265</v>
      </c>
      <c r="J61">
        <f>BYPL_EOD!AE61+BYPL_EOD!AF61</f>
        <v>1.1200000000000001</v>
      </c>
      <c r="K61">
        <f>MES_EOD!AE61+MES_EOD!AF61</f>
        <v>0.42</v>
      </c>
      <c r="L61">
        <f>NDMC_EOD!AE61+NDMC_EOD!AF61</f>
        <v>2.1</v>
      </c>
      <c r="M61">
        <f>TPDDL_EOD!AE61+TPDDL_EOD!AF61</f>
        <v>1.35</v>
      </c>
      <c r="N61">
        <f t="shared" si="0"/>
        <v>269.99000000000007</v>
      </c>
      <c r="O61" s="112">
        <f t="shared" si="1"/>
        <v>9.9999999999340616E-3</v>
      </c>
      <c r="P61">
        <v>265</v>
      </c>
      <c r="Q61">
        <v>1.1222409442434431</v>
      </c>
      <c r="R61">
        <v>0.42084509577197626</v>
      </c>
      <c r="S61">
        <v>2.1042254788598815</v>
      </c>
      <c r="T61">
        <v>1.3526884811246231</v>
      </c>
      <c r="U61" s="114">
        <f t="shared" si="2"/>
        <v>269.99999999999994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270</v>
      </c>
      <c r="E62">
        <f>PPCL!N62</f>
        <v>0</v>
      </c>
      <c r="F62">
        <f t="shared" si="4"/>
        <v>270</v>
      </c>
      <c r="G62">
        <f t="shared" si="5"/>
        <v>270</v>
      </c>
      <c r="H62" s="112"/>
      <c r="I62">
        <f>BRPL_EOD!AE62+BRPL_EOD!AF62</f>
        <v>265</v>
      </c>
      <c r="J62">
        <f>BYPL_EOD!AE62+BYPL_EOD!AF62</f>
        <v>1.1200000000000001</v>
      </c>
      <c r="K62">
        <f>MES_EOD!AE62+MES_EOD!AF62</f>
        <v>0.42</v>
      </c>
      <c r="L62">
        <f>NDMC_EOD!AE62+NDMC_EOD!AF62</f>
        <v>2.1</v>
      </c>
      <c r="M62">
        <f>TPDDL_EOD!AE62+TPDDL_EOD!AF62</f>
        <v>1.35</v>
      </c>
      <c r="N62">
        <f t="shared" si="0"/>
        <v>269.99000000000007</v>
      </c>
      <c r="O62" s="112">
        <f t="shared" si="1"/>
        <v>9.9999999999340616E-3</v>
      </c>
      <c r="P62">
        <v>265</v>
      </c>
      <c r="Q62">
        <v>1.1222409442434431</v>
      </c>
      <c r="R62">
        <v>0.42084509577197626</v>
      </c>
      <c r="S62">
        <v>2.1042254788598815</v>
      </c>
      <c r="T62">
        <v>1.3526884811246231</v>
      </c>
      <c r="U62" s="114">
        <f t="shared" si="2"/>
        <v>269.99999999999994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270</v>
      </c>
      <c r="E63">
        <f>PPCL!N63</f>
        <v>0</v>
      </c>
      <c r="F63">
        <f t="shared" si="4"/>
        <v>270</v>
      </c>
      <c r="G63">
        <f t="shared" si="5"/>
        <v>270</v>
      </c>
      <c r="H63" s="112"/>
      <c r="I63">
        <f>BRPL_EOD!AE63+BRPL_EOD!AF63</f>
        <v>265</v>
      </c>
      <c r="J63">
        <f>BYPL_EOD!AE63+BYPL_EOD!AF63</f>
        <v>1.1200000000000001</v>
      </c>
      <c r="K63">
        <f>MES_EOD!AE63+MES_EOD!AF63</f>
        <v>0.42</v>
      </c>
      <c r="L63">
        <f>NDMC_EOD!AE63+NDMC_EOD!AF63</f>
        <v>2.1</v>
      </c>
      <c r="M63">
        <f>TPDDL_EOD!AE63+TPDDL_EOD!AF63</f>
        <v>1.35</v>
      </c>
      <c r="N63">
        <f t="shared" si="0"/>
        <v>269.99000000000007</v>
      </c>
      <c r="O63" s="112">
        <f t="shared" si="1"/>
        <v>9.9999999999340616E-3</v>
      </c>
      <c r="P63">
        <v>265</v>
      </c>
      <c r="Q63">
        <v>1.1222409442434431</v>
      </c>
      <c r="R63">
        <v>0.42084509577197626</v>
      </c>
      <c r="S63">
        <v>2.1042254788598815</v>
      </c>
      <c r="T63">
        <v>1.3526884811246231</v>
      </c>
      <c r="U63" s="114">
        <f t="shared" si="2"/>
        <v>269.99999999999994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270</v>
      </c>
      <c r="E64">
        <f>PPCL!N64</f>
        <v>0</v>
      </c>
      <c r="F64">
        <f t="shared" si="4"/>
        <v>270</v>
      </c>
      <c r="G64">
        <f t="shared" si="5"/>
        <v>270</v>
      </c>
      <c r="H64" s="112"/>
      <c r="I64">
        <f>BRPL_EOD!AE64+BRPL_EOD!AF64</f>
        <v>265</v>
      </c>
      <c r="J64">
        <f>BYPL_EOD!AE64+BYPL_EOD!AF64</f>
        <v>1.1200000000000001</v>
      </c>
      <c r="K64">
        <f>MES_EOD!AE64+MES_EOD!AF64</f>
        <v>0.42</v>
      </c>
      <c r="L64">
        <f>NDMC_EOD!AE64+NDMC_EOD!AF64</f>
        <v>2.1</v>
      </c>
      <c r="M64">
        <f>TPDDL_EOD!AE64+TPDDL_EOD!AF64</f>
        <v>1.35</v>
      </c>
      <c r="N64">
        <f t="shared" si="0"/>
        <v>269.99000000000007</v>
      </c>
      <c r="O64" s="112">
        <f t="shared" si="1"/>
        <v>9.9999999999340616E-3</v>
      </c>
      <c r="P64">
        <v>265</v>
      </c>
      <c r="Q64">
        <v>1.1222409442434431</v>
      </c>
      <c r="R64">
        <v>0.42084509577197626</v>
      </c>
      <c r="S64">
        <v>2.1042254788598815</v>
      </c>
      <c r="T64">
        <v>1.3526884811246231</v>
      </c>
      <c r="U64" s="114">
        <f t="shared" si="2"/>
        <v>269.99999999999994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270</v>
      </c>
      <c r="E65">
        <f>PPCL!N65</f>
        <v>0</v>
      </c>
      <c r="F65">
        <f t="shared" si="4"/>
        <v>270</v>
      </c>
      <c r="G65">
        <f t="shared" si="5"/>
        <v>270</v>
      </c>
      <c r="H65" s="112"/>
      <c r="I65">
        <f>BRPL_EOD!AE65+BRPL_EOD!AF65</f>
        <v>265</v>
      </c>
      <c r="J65">
        <f>BYPL_EOD!AE65+BYPL_EOD!AF65</f>
        <v>1.1200000000000001</v>
      </c>
      <c r="K65">
        <f>MES_EOD!AE65+MES_EOD!AF65</f>
        <v>0.42</v>
      </c>
      <c r="L65">
        <f>NDMC_EOD!AE65+NDMC_EOD!AF65</f>
        <v>2.1</v>
      </c>
      <c r="M65">
        <f>TPDDL_EOD!AE65+TPDDL_EOD!AF65</f>
        <v>1.35</v>
      </c>
      <c r="N65">
        <f t="shared" si="0"/>
        <v>269.99000000000007</v>
      </c>
      <c r="O65" s="112">
        <f t="shared" si="1"/>
        <v>9.9999999999340616E-3</v>
      </c>
      <c r="P65">
        <v>265</v>
      </c>
      <c r="Q65">
        <v>1.1222409442434431</v>
      </c>
      <c r="R65">
        <v>0.42084509577197626</v>
      </c>
      <c r="S65">
        <v>2.1042254788598815</v>
      </c>
      <c r="T65">
        <v>1.3526884811246231</v>
      </c>
      <c r="U65" s="114">
        <f t="shared" si="2"/>
        <v>269.99999999999994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270</v>
      </c>
      <c r="E66">
        <f>PPCL!N66</f>
        <v>0</v>
      </c>
      <c r="F66">
        <f t="shared" si="4"/>
        <v>270</v>
      </c>
      <c r="G66">
        <f t="shared" si="5"/>
        <v>270</v>
      </c>
      <c r="H66" s="112"/>
      <c r="I66">
        <f>BRPL_EOD!AE66+BRPL_EOD!AF66</f>
        <v>265</v>
      </c>
      <c r="J66">
        <f>BYPL_EOD!AE66+BYPL_EOD!AF66</f>
        <v>1.1200000000000001</v>
      </c>
      <c r="K66">
        <f>MES_EOD!AE66+MES_EOD!AF66</f>
        <v>0.42</v>
      </c>
      <c r="L66">
        <f>NDMC_EOD!AE66+NDMC_EOD!AF66</f>
        <v>2.1</v>
      </c>
      <c r="M66">
        <f>TPDDL_EOD!AE66+TPDDL_EOD!AF66</f>
        <v>1.35</v>
      </c>
      <c r="N66">
        <f t="shared" si="0"/>
        <v>269.99000000000007</v>
      </c>
      <c r="O66" s="112">
        <f t="shared" si="1"/>
        <v>9.9999999999340616E-3</v>
      </c>
      <c r="P66">
        <v>265</v>
      </c>
      <c r="Q66">
        <v>1.1222409442434431</v>
      </c>
      <c r="R66">
        <v>0.42084509577197626</v>
      </c>
      <c r="S66">
        <v>2.1042254788598815</v>
      </c>
      <c r="T66">
        <v>1.3526884811246231</v>
      </c>
      <c r="U66" s="114">
        <f t="shared" si="2"/>
        <v>269.99999999999994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270</v>
      </c>
      <c r="E67">
        <f>PPCL!N67</f>
        <v>0</v>
      </c>
      <c r="F67">
        <f t="shared" si="4"/>
        <v>270</v>
      </c>
      <c r="G67">
        <f t="shared" si="5"/>
        <v>270</v>
      </c>
      <c r="H67" s="112"/>
      <c r="I67">
        <f>BRPL_EOD!AE67+BRPL_EOD!AF67</f>
        <v>265</v>
      </c>
      <c r="J67">
        <f>BYPL_EOD!AE67+BYPL_EOD!AF67</f>
        <v>1.1200000000000001</v>
      </c>
      <c r="K67">
        <f>MES_EOD!AE67+MES_EOD!AF67</f>
        <v>0.42</v>
      </c>
      <c r="L67">
        <f>NDMC_EOD!AE67+NDMC_EOD!AF67</f>
        <v>2.1</v>
      </c>
      <c r="M67">
        <f>TPDDL_EOD!AE67+TPDDL_EOD!AF67</f>
        <v>1.35</v>
      </c>
      <c r="N67">
        <f t="shared" ref="N67:N98" si="6">SUM(I67:M67)</f>
        <v>269.99000000000007</v>
      </c>
      <c r="O67" s="112">
        <f t="shared" ref="O67:O98" si="7">G67-N67</f>
        <v>9.9999999999340616E-3</v>
      </c>
      <c r="P67">
        <v>265</v>
      </c>
      <c r="Q67">
        <v>1.1222409442434431</v>
      </c>
      <c r="R67">
        <v>0.42084509577197626</v>
      </c>
      <c r="S67">
        <v>2.1042254788598815</v>
      </c>
      <c r="T67">
        <v>1.3526884811246231</v>
      </c>
      <c r="U67" s="114">
        <f t="shared" ref="U67:U98" si="8">SUM(P67:T67)</f>
        <v>269.99999999999994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270</v>
      </c>
      <c r="E68">
        <f>PPCL!N68</f>
        <v>0</v>
      </c>
      <c r="F68">
        <f t="shared" ref="F68:F98" si="10">B68+C68</f>
        <v>270</v>
      </c>
      <c r="G68">
        <f t="shared" ref="G68:G98" si="11">D68+E68</f>
        <v>270</v>
      </c>
      <c r="H68" s="112"/>
      <c r="I68">
        <f>BRPL_EOD!AE68+BRPL_EOD!AF68</f>
        <v>265</v>
      </c>
      <c r="J68">
        <f>BYPL_EOD!AE68+BYPL_EOD!AF68</f>
        <v>1.1200000000000001</v>
      </c>
      <c r="K68">
        <f>MES_EOD!AE68+MES_EOD!AF68</f>
        <v>0.42</v>
      </c>
      <c r="L68">
        <f>NDMC_EOD!AE68+NDMC_EOD!AF68</f>
        <v>2.1</v>
      </c>
      <c r="M68">
        <f>TPDDL_EOD!AE68+TPDDL_EOD!AF68</f>
        <v>1.35</v>
      </c>
      <c r="N68">
        <f t="shared" si="6"/>
        <v>269.99000000000007</v>
      </c>
      <c r="O68" s="112">
        <f t="shared" si="7"/>
        <v>9.9999999999340616E-3</v>
      </c>
      <c r="P68">
        <v>265</v>
      </c>
      <c r="Q68">
        <v>1.1222409442434431</v>
      </c>
      <c r="R68">
        <v>0.42084509577197626</v>
      </c>
      <c r="S68">
        <v>2.1042254788598815</v>
      </c>
      <c r="T68">
        <v>1.3526884811246231</v>
      </c>
      <c r="U68" s="114">
        <f t="shared" si="8"/>
        <v>269.99999999999994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270</v>
      </c>
      <c r="E69">
        <f>PPCL!N69</f>
        <v>0</v>
      </c>
      <c r="F69">
        <f t="shared" si="10"/>
        <v>270</v>
      </c>
      <c r="G69">
        <f t="shared" si="11"/>
        <v>270</v>
      </c>
      <c r="H69" s="112"/>
      <c r="I69">
        <f>BRPL_EOD!AE69+BRPL_EOD!AF69</f>
        <v>265</v>
      </c>
      <c r="J69">
        <f>BYPL_EOD!AE69+BYPL_EOD!AF69</f>
        <v>1.1200000000000001</v>
      </c>
      <c r="K69">
        <f>MES_EOD!AE69+MES_EOD!AF69</f>
        <v>0.42</v>
      </c>
      <c r="L69">
        <f>NDMC_EOD!AE69+NDMC_EOD!AF69</f>
        <v>2.1</v>
      </c>
      <c r="M69">
        <f>TPDDL_EOD!AE69+TPDDL_EOD!AF69</f>
        <v>1.35</v>
      </c>
      <c r="N69">
        <f t="shared" si="6"/>
        <v>269.99000000000007</v>
      </c>
      <c r="O69" s="112">
        <f t="shared" si="7"/>
        <v>9.9999999999340616E-3</v>
      </c>
      <c r="P69">
        <v>265</v>
      </c>
      <c r="Q69">
        <v>1.1222409442434431</v>
      </c>
      <c r="R69">
        <v>0.42084509577197626</v>
      </c>
      <c r="S69">
        <v>2.1042254788598815</v>
      </c>
      <c r="T69">
        <v>1.3526884811246231</v>
      </c>
      <c r="U69" s="114">
        <f t="shared" si="8"/>
        <v>269.99999999999994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270</v>
      </c>
      <c r="E70">
        <f>PPCL!N70</f>
        <v>0</v>
      </c>
      <c r="F70">
        <f t="shared" si="10"/>
        <v>270</v>
      </c>
      <c r="G70">
        <f t="shared" si="11"/>
        <v>270</v>
      </c>
      <c r="H70" s="112"/>
      <c r="I70">
        <f>BRPL_EOD!AE70+BRPL_EOD!AF70</f>
        <v>270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270</v>
      </c>
      <c r="O70" s="112">
        <f t="shared" si="7"/>
        <v>0</v>
      </c>
      <c r="P70">
        <v>270</v>
      </c>
      <c r="Q70">
        <v>0</v>
      </c>
      <c r="R70">
        <v>0</v>
      </c>
      <c r="S70">
        <v>0</v>
      </c>
      <c r="T70">
        <v>0</v>
      </c>
      <c r="U70" s="114">
        <f t="shared" si="8"/>
        <v>270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270</v>
      </c>
      <c r="E71">
        <f>PPCL!N71</f>
        <v>0</v>
      </c>
      <c r="F71">
        <f t="shared" si="10"/>
        <v>270</v>
      </c>
      <c r="G71">
        <f t="shared" si="11"/>
        <v>270</v>
      </c>
      <c r="H71" s="112"/>
      <c r="I71">
        <f>BRPL_EOD!AE71+BRPL_EOD!AF71</f>
        <v>270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270</v>
      </c>
      <c r="O71" s="112">
        <f t="shared" si="7"/>
        <v>0</v>
      </c>
      <c r="P71">
        <v>270</v>
      </c>
      <c r="Q71">
        <v>0</v>
      </c>
      <c r="R71">
        <v>0</v>
      </c>
      <c r="S71">
        <v>0</v>
      </c>
      <c r="T71">
        <v>0</v>
      </c>
      <c r="U71" s="114">
        <f t="shared" si="8"/>
        <v>270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270</v>
      </c>
      <c r="E72">
        <f>PPCL!N72</f>
        <v>0</v>
      </c>
      <c r="F72">
        <f t="shared" si="10"/>
        <v>270</v>
      </c>
      <c r="G72">
        <f t="shared" si="11"/>
        <v>270</v>
      </c>
      <c r="H72" s="112"/>
      <c r="I72">
        <f>BRPL_EOD!AE72+BRPL_EOD!AF72</f>
        <v>270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270</v>
      </c>
      <c r="O72" s="112">
        <f t="shared" si="7"/>
        <v>0</v>
      </c>
      <c r="P72">
        <v>270</v>
      </c>
      <c r="Q72">
        <v>0</v>
      </c>
      <c r="R72">
        <v>0</v>
      </c>
      <c r="S72">
        <v>0</v>
      </c>
      <c r="T72">
        <v>0</v>
      </c>
      <c r="U72" s="114">
        <f t="shared" si="8"/>
        <v>270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270</v>
      </c>
      <c r="E73">
        <f>PPCL!N73</f>
        <v>0</v>
      </c>
      <c r="F73">
        <f t="shared" si="10"/>
        <v>270</v>
      </c>
      <c r="G73">
        <f t="shared" si="11"/>
        <v>270</v>
      </c>
      <c r="H73" s="112"/>
      <c r="I73">
        <f>BRPL_EOD!AE73+BRPL_EOD!AF73</f>
        <v>270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270</v>
      </c>
      <c r="O73" s="112">
        <f t="shared" si="7"/>
        <v>0</v>
      </c>
      <c r="P73">
        <v>270</v>
      </c>
      <c r="Q73">
        <v>0</v>
      </c>
      <c r="R73">
        <v>0</v>
      </c>
      <c r="S73">
        <v>0</v>
      </c>
      <c r="T73">
        <v>0</v>
      </c>
      <c r="U73" s="114">
        <f t="shared" si="8"/>
        <v>270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270</v>
      </c>
      <c r="E74">
        <f>PPCL!N74</f>
        <v>0</v>
      </c>
      <c r="F74">
        <f t="shared" si="10"/>
        <v>270</v>
      </c>
      <c r="G74">
        <f t="shared" si="11"/>
        <v>270</v>
      </c>
      <c r="H74" s="112"/>
      <c r="I74">
        <f>BRPL_EOD!AE74+BRPL_EOD!AF74</f>
        <v>270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270</v>
      </c>
      <c r="O74" s="112">
        <f t="shared" si="7"/>
        <v>0</v>
      </c>
      <c r="P74">
        <v>270</v>
      </c>
      <c r="Q74">
        <v>0</v>
      </c>
      <c r="R74">
        <v>0</v>
      </c>
      <c r="S74">
        <v>0</v>
      </c>
      <c r="T74">
        <v>0</v>
      </c>
      <c r="U74" s="114">
        <f t="shared" si="8"/>
        <v>270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270</v>
      </c>
      <c r="E75">
        <f>PPCL!N75</f>
        <v>0</v>
      </c>
      <c r="F75">
        <f t="shared" si="10"/>
        <v>270</v>
      </c>
      <c r="G75">
        <f t="shared" si="11"/>
        <v>270</v>
      </c>
      <c r="H75" s="112"/>
      <c r="I75">
        <f>BRPL_EOD!AE75+BRPL_EOD!AF75</f>
        <v>270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270</v>
      </c>
      <c r="O75" s="112">
        <f t="shared" si="7"/>
        <v>0</v>
      </c>
      <c r="P75">
        <v>270</v>
      </c>
      <c r="Q75">
        <v>0</v>
      </c>
      <c r="R75">
        <v>0</v>
      </c>
      <c r="S75">
        <v>0</v>
      </c>
      <c r="T75">
        <v>0</v>
      </c>
      <c r="U75" s="114">
        <f t="shared" si="8"/>
        <v>270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270</v>
      </c>
      <c r="E76">
        <f>PPCL!N76</f>
        <v>0</v>
      </c>
      <c r="F76">
        <f t="shared" si="10"/>
        <v>270</v>
      </c>
      <c r="G76">
        <f t="shared" si="11"/>
        <v>270</v>
      </c>
      <c r="H76" s="112"/>
      <c r="I76">
        <f>BRPL_EOD!AE76+BRPL_EOD!AF76</f>
        <v>270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270</v>
      </c>
      <c r="O76" s="112">
        <f t="shared" si="7"/>
        <v>0</v>
      </c>
      <c r="P76">
        <v>270</v>
      </c>
      <c r="Q76">
        <v>0</v>
      </c>
      <c r="R76">
        <v>0</v>
      </c>
      <c r="S76">
        <v>0</v>
      </c>
      <c r="T76">
        <v>0</v>
      </c>
      <c r="U76" s="114">
        <f t="shared" si="8"/>
        <v>270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270</v>
      </c>
      <c r="E77">
        <f>PPCL!N77</f>
        <v>0</v>
      </c>
      <c r="F77">
        <f t="shared" si="10"/>
        <v>270</v>
      </c>
      <c r="G77">
        <f t="shared" si="11"/>
        <v>270</v>
      </c>
      <c r="H77" s="112"/>
      <c r="I77">
        <f>BRPL_EOD!AE77+BRPL_EOD!AF77</f>
        <v>270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270</v>
      </c>
      <c r="O77" s="112">
        <f t="shared" si="7"/>
        <v>0</v>
      </c>
      <c r="P77">
        <v>270</v>
      </c>
      <c r="Q77">
        <v>0</v>
      </c>
      <c r="R77">
        <v>0</v>
      </c>
      <c r="S77">
        <v>0</v>
      </c>
      <c r="T77">
        <v>0</v>
      </c>
      <c r="U77" s="114">
        <f t="shared" si="8"/>
        <v>270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270</v>
      </c>
      <c r="E78">
        <f>PPCL!N78</f>
        <v>0</v>
      </c>
      <c r="F78">
        <f t="shared" si="10"/>
        <v>270</v>
      </c>
      <c r="G78">
        <f t="shared" si="11"/>
        <v>270</v>
      </c>
      <c r="H78" s="112"/>
      <c r="I78">
        <f>BRPL_EOD!AE78+BRPL_EOD!AF78</f>
        <v>270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270</v>
      </c>
      <c r="O78" s="112">
        <f t="shared" si="7"/>
        <v>0</v>
      </c>
      <c r="P78">
        <v>270</v>
      </c>
      <c r="Q78">
        <v>0</v>
      </c>
      <c r="R78">
        <v>0</v>
      </c>
      <c r="S78">
        <v>0</v>
      </c>
      <c r="T78">
        <v>0</v>
      </c>
      <c r="U78" s="114">
        <f t="shared" si="8"/>
        <v>270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270</v>
      </c>
      <c r="E79">
        <f>PPCL!N79</f>
        <v>0</v>
      </c>
      <c r="F79">
        <f t="shared" si="10"/>
        <v>270</v>
      </c>
      <c r="G79">
        <f t="shared" si="11"/>
        <v>270</v>
      </c>
      <c r="H79" s="112"/>
      <c r="I79">
        <f>BRPL_EOD!AE79+BRPL_EOD!AF79</f>
        <v>270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270</v>
      </c>
      <c r="O79" s="112">
        <f t="shared" si="7"/>
        <v>0</v>
      </c>
      <c r="P79">
        <v>270</v>
      </c>
      <c r="Q79">
        <v>0</v>
      </c>
      <c r="R79">
        <v>0</v>
      </c>
      <c r="S79">
        <v>0</v>
      </c>
      <c r="T79">
        <v>0</v>
      </c>
      <c r="U79" s="114">
        <f t="shared" si="8"/>
        <v>270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270</v>
      </c>
      <c r="E80">
        <f>PPCL!N80</f>
        <v>0</v>
      </c>
      <c r="F80">
        <f t="shared" si="10"/>
        <v>270</v>
      </c>
      <c r="G80">
        <f t="shared" si="11"/>
        <v>270</v>
      </c>
      <c r="H80" s="112"/>
      <c r="I80">
        <f>BRPL_EOD!AE80+BRPL_EOD!AF80</f>
        <v>270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270</v>
      </c>
      <c r="O80" s="112">
        <f t="shared" si="7"/>
        <v>0</v>
      </c>
      <c r="P80">
        <v>270</v>
      </c>
      <c r="Q80">
        <v>0</v>
      </c>
      <c r="R80">
        <v>0</v>
      </c>
      <c r="S80">
        <v>0</v>
      </c>
      <c r="T80">
        <v>0</v>
      </c>
      <c r="U80" s="114">
        <f t="shared" si="8"/>
        <v>270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270</v>
      </c>
      <c r="E81">
        <f>PPCL!N81</f>
        <v>0</v>
      </c>
      <c r="F81">
        <f t="shared" si="10"/>
        <v>270</v>
      </c>
      <c r="G81">
        <f t="shared" si="11"/>
        <v>270</v>
      </c>
      <c r="H81" s="112"/>
      <c r="I81">
        <f>BRPL_EOD!AE81+BRPL_EOD!AF81</f>
        <v>270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270</v>
      </c>
      <c r="O81" s="112">
        <f t="shared" si="7"/>
        <v>0</v>
      </c>
      <c r="P81">
        <v>270</v>
      </c>
      <c r="Q81">
        <v>0</v>
      </c>
      <c r="R81">
        <v>0</v>
      </c>
      <c r="S81">
        <v>0</v>
      </c>
      <c r="T81">
        <v>0</v>
      </c>
      <c r="U81" s="114">
        <f t="shared" si="8"/>
        <v>270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270</v>
      </c>
      <c r="E82">
        <f>PPCL!N82</f>
        <v>0</v>
      </c>
      <c r="F82">
        <f t="shared" si="10"/>
        <v>270</v>
      </c>
      <c r="G82">
        <f t="shared" si="11"/>
        <v>270</v>
      </c>
      <c r="H82" s="112"/>
      <c r="I82">
        <f>BRPL_EOD!AE82+BRPL_EOD!AF82</f>
        <v>270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270</v>
      </c>
      <c r="O82" s="112">
        <f t="shared" si="7"/>
        <v>0</v>
      </c>
      <c r="P82">
        <v>270</v>
      </c>
      <c r="Q82">
        <v>0</v>
      </c>
      <c r="R82">
        <v>0</v>
      </c>
      <c r="S82">
        <v>0</v>
      </c>
      <c r="T82">
        <v>0</v>
      </c>
      <c r="U82" s="114">
        <f t="shared" si="8"/>
        <v>270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270</v>
      </c>
      <c r="E83">
        <f>PPCL!N83</f>
        <v>0</v>
      </c>
      <c r="F83">
        <f t="shared" si="10"/>
        <v>270</v>
      </c>
      <c r="G83">
        <f t="shared" si="11"/>
        <v>270</v>
      </c>
      <c r="H83" s="112"/>
      <c r="I83">
        <f>BRPL_EOD!AE83+BRPL_EOD!AF83</f>
        <v>270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270</v>
      </c>
      <c r="O83" s="112">
        <f t="shared" si="7"/>
        <v>0</v>
      </c>
      <c r="P83">
        <v>270</v>
      </c>
      <c r="Q83">
        <v>0</v>
      </c>
      <c r="R83">
        <v>0</v>
      </c>
      <c r="S83">
        <v>0</v>
      </c>
      <c r="T83">
        <v>0</v>
      </c>
      <c r="U83" s="114">
        <f t="shared" si="8"/>
        <v>270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270</v>
      </c>
      <c r="E84">
        <f>PPCL!N84</f>
        <v>0</v>
      </c>
      <c r="F84">
        <f t="shared" si="10"/>
        <v>270</v>
      </c>
      <c r="G84">
        <f t="shared" si="11"/>
        <v>270</v>
      </c>
      <c r="H84" s="112"/>
      <c r="I84">
        <f>BRPL_EOD!AE84+BRPL_EOD!AF84</f>
        <v>270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270</v>
      </c>
      <c r="O84" s="112">
        <f t="shared" si="7"/>
        <v>0</v>
      </c>
      <c r="P84">
        <v>270</v>
      </c>
      <c r="Q84">
        <v>0</v>
      </c>
      <c r="R84">
        <v>0</v>
      </c>
      <c r="S84">
        <v>0</v>
      </c>
      <c r="T84">
        <v>0</v>
      </c>
      <c r="U84" s="114">
        <f t="shared" si="8"/>
        <v>270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270</v>
      </c>
      <c r="E85">
        <f>PPCL!N85</f>
        <v>0</v>
      </c>
      <c r="F85">
        <f t="shared" si="10"/>
        <v>270</v>
      </c>
      <c r="G85">
        <f t="shared" si="11"/>
        <v>270</v>
      </c>
      <c r="H85" s="112"/>
      <c r="I85">
        <f>BRPL_EOD!AE85+BRPL_EOD!AF85</f>
        <v>270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270</v>
      </c>
      <c r="O85" s="112">
        <f t="shared" si="7"/>
        <v>0</v>
      </c>
      <c r="P85">
        <v>270</v>
      </c>
      <c r="Q85">
        <v>0</v>
      </c>
      <c r="R85">
        <v>0</v>
      </c>
      <c r="S85">
        <v>0</v>
      </c>
      <c r="T85">
        <v>0</v>
      </c>
      <c r="U85" s="114">
        <f t="shared" si="8"/>
        <v>270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270</v>
      </c>
      <c r="E86">
        <f>PPCL!N86</f>
        <v>0</v>
      </c>
      <c r="F86">
        <f t="shared" si="10"/>
        <v>270</v>
      </c>
      <c r="G86">
        <f t="shared" si="11"/>
        <v>270</v>
      </c>
      <c r="H86" s="112"/>
      <c r="I86">
        <f>BRPL_EOD!AE86+BRPL_EOD!AF86</f>
        <v>270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270</v>
      </c>
      <c r="O86" s="112">
        <f t="shared" si="7"/>
        <v>0</v>
      </c>
      <c r="P86">
        <v>270</v>
      </c>
      <c r="Q86">
        <v>0</v>
      </c>
      <c r="R86">
        <v>0</v>
      </c>
      <c r="S86">
        <v>0</v>
      </c>
      <c r="T86">
        <v>0</v>
      </c>
      <c r="U86" s="114">
        <f t="shared" si="8"/>
        <v>270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270</v>
      </c>
      <c r="E87">
        <f>PPCL!N87</f>
        <v>0</v>
      </c>
      <c r="F87">
        <f t="shared" si="10"/>
        <v>270</v>
      </c>
      <c r="G87">
        <f t="shared" si="11"/>
        <v>270</v>
      </c>
      <c r="H87" s="112"/>
      <c r="I87">
        <f>BRPL_EOD!AE87+BRPL_EOD!AF87</f>
        <v>270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270</v>
      </c>
      <c r="O87" s="112">
        <f t="shared" si="7"/>
        <v>0</v>
      </c>
      <c r="P87">
        <v>270</v>
      </c>
      <c r="Q87">
        <v>0</v>
      </c>
      <c r="R87">
        <v>0</v>
      </c>
      <c r="S87">
        <v>0</v>
      </c>
      <c r="T87">
        <v>0</v>
      </c>
      <c r="U87" s="114">
        <f t="shared" si="8"/>
        <v>270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270</v>
      </c>
      <c r="E88">
        <f>PPCL!N88</f>
        <v>0</v>
      </c>
      <c r="F88">
        <f t="shared" si="10"/>
        <v>270</v>
      </c>
      <c r="G88">
        <f t="shared" si="11"/>
        <v>270</v>
      </c>
      <c r="H88" s="112"/>
      <c r="I88">
        <f>BRPL_EOD!AE88+BRPL_EOD!AF88</f>
        <v>270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270</v>
      </c>
      <c r="O88" s="112">
        <f t="shared" si="7"/>
        <v>0</v>
      </c>
      <c r="P88">
        <v>270</v>
      </c>
      <c r="Q88">
        <v>0</v>
      </c>
      <c r="R88">
        <v>0</v>
      </c>
      <c r="S88">
        <v>0</v>
      </c>
      <c r="T88">
        <v>0</v>
      </c>
      <c r="U88" s="114">
        <f t="shared" si="8"/>
        <v>270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270</v>
      </c>
      <c r="E89">
        <f>PPCL!N89</f>
        <v>0</v>
      </c>
      <c r="F89">
        <f t="shared" si="10"/>
        <v>270</v>
      </c>
      <c r="G89">
        <f t="shared" si="11"/>
        <v>270</v>
      </c>
      <c r="H89" s="112"/>
      <c r="I89">
        <f>BRPL_EOD!AE89+BRPL_EOD!AF89</f>
        <v>270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270</v>
      </c>
      <c r="O89" s="112">
        <f t="shared" si="7"/>
        <v>0</v>
      </c>
      <c r="P89">
        <v>270</v>
      </c>
      <c r="Q89">
        <v>0</v>
      </c>
      <c r="R89">
        <v>0</v>
      </c>
      <c r="S89">
        <v>0</v>
      </c>
      <c r="T89">
        <v>0</v>
      </c>
      <c r="U89" s="114">
        <f t="shared" si="8"/>
        <v>270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270</v>
      </c>
      <c r="E90">
        <f>PPCL!N90</f>
        <v>0</v>
      </c>
      <c r="F90">
        <f t="shared" si="10"/>
        <v>270</v>
      </c>
      <c r="G90">
        <f t="shared" si="11"/>
        <v>270</v>
      </c>
      <c r="H90" s="112"/>
      <c r="I90">
        <f>BRPL_EOD!AE90+BRPL_EOD!AF90</f>
        <v>270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270</v>
      </c>
      <c r="O90" s="112">
        <f t="shared" si="7"/>
        <v>0</v>
      </c>
      <c r="P90">
        <v>270</v>
      </c>
      <c r="Q90">
        <v>0</v>
      </c>
      <c r="R90">
        <v>0</v>
      </c>
      <c r="S90">
        <v>0</v>
      </c>
      <c r="T90">
        <v>0</v>
      </c>
      <c r="U90" s="114">
        <f t="shared" si="8"/>
        <v>270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270</v>
      </c>
      <c r="E91">
        <f>PPCL!N91</f>
        <v>0</v>
      </c>
      <c r="F91">
        <f t="shared" si="10"/>
        <v>270</v>
      </c>
      <c r="G91">
        <f t="shared" si="11"/>
        <v>270</v>
      </c>
      <c r="H91" s="112"/>
      <c r="I91">
        <f>BRPL_EOD!AE91+BRPL_EOD!AF91</f>
        <v>270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270</v>
      </c>
      <c r="O91" s="112">
        <f t="shared" si="7"/>
        <v>0</v>
      </c>
      <c r="P91">
        <v>270</v>
      </c>
      <c r="Q91">
        <v>0</v>
      </c>
      <c r="R91">
        <v>0</v>
      </c>
      <c r="S91">
        <v>0</v>
      </c>
      <c r="T91">
        <v>0</v>
      </c>
      <c r="U91" s="114">
        <f t="shared" si="8"/>
        <v>270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270</v>
      </c>
      <c r="E92">
        <f>PPCL!N92</f>
        <v>0</v>
      </c>
      <c r="F92">
        <f t="shared" si="10"/>
        <v>270</v>
      </c>
      <c r="G92">
        <f t="shared" si="11"/>
        <v>270</v>
      </c>
      <c r="H92" s="112"/>
      <c r="I92">
        <f>BRPL_EOD!AE92+BRPL_EOD!AF92</f>
        <v>270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270</v>
      </c>
      <c r="O92" s="112">
        <f t="shared" si="7"/>
        <v>0</v>
      </c>
      <c r="P92">
        <v>270</v>
      </c>
      <c r="Q92">
        <v>0</v>
      </c>
      <c r="R92">
        <v>0</v>
      </c>
      <c r="S92">
        <v>0</v>
      </c>
      <c r="T92">
        <v>0</v>
      </c>
      <c r="U92" s="114">
        <f t="shared" si="8"/>
        <v>270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270</v>
      </c>
      <c r="E93">
        <f>PPCL!N93</f>
        <v>0</v>
      </c>
      <c r="F93">
        <f t="shared" si="10"/>
        <v>270</v>
      </c>
      <c r="G93">
        <f t="shared" si="11"/>
        <v>270</v>
      </c>
      <c r="H93" s="112"/>
      <c r="I93">
        <f>BRPL_EOD!AE93+BRPL_EOD!AF93</f>
        <v>270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270</v>
      </c>
      <c r="O93" s="112">
        <f t="shared" si="7"/>
        <v>0</v>
      </c>
      <c r="P93">
        <v>270</v>
      </c>
      <c r="Q93">
        <v>0</v>
      </c>
      <c r="R93">
        <v>0</v>
      </c>
      <c r="S93">
        <v>0</v>
      </c>
      <c r="T93">
        <v>0</v>
      </c>
      <c r="U93" s="114">
        <f t="shared" si="8"/>
        <v>270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270</v>
      </c>
      <c r="E94">
        <f>PPCL!N94</f>
        <v>0</v>
      </c>
      <c r="F94">
        <f t="shared" si="10"/>
        <v>270</v>
      </c>
      <c r="G94">
        <f t="shared" si="11"/>
        <v>270</v>
      </c>
      <c r="H94" s="112"/>
      <c r="I94">
        <f>BRPL_EOD!AE94+BRPL_EOD!AF94</f>
        <v>270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270</v>
      </c>
      <c r="O94" s="112">
        <f t="shared" si="7"/>
        <v>0</v>
      </c>
      <c r="P94">
        <v>270</v>
      </c>
      <c r="Q94">
        <v>0</v>
      </c>
      <c r="R94">
        <v>0</v>
      </c>
      <c r="S94">
        <v>0</v>
      </c>
      <c r="T94">
        <v>0</v>
      </c>
      <c r="U94" s="114">
        <f t="shared" si="8"/>
        <v>270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270</v>
      </c>
      <c r="E95">
        <f>PPCL!N95</f>
        <v>0</v>
      </c>
      <c r="F95">
        <f t="shared" si="10"/>
        <v>270</v>
      </c>
      <c r="G95">
        <f t="shared" si="11"/>
        <v>270</v>
      </c>
      <c r="H95" s="112"/>
      <c r="I95">
        <f>BRPL_EOD!AE95+BRPL_EOD!AF95</f>
        <v>270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270</v>
      </c>
      <c r="O95" s="112">
        <f t="shared" si="7"/>
        <v>0</v>
      </c>
      <c r="P95">
        <v>270</v>
      </c>
      <c r="Q95">
        <v>0</v>
      </c>
      <c r="R95">
        <v>0</v>
      </c>
      <c r="S95">
        <v>0</v>
      </c>
      <c r="T95">
        <v>0</v>
      </c>
      <c r="U95" s="114">
        <f t="shared" si="8"/>
        <v>270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270</v>
      </c>
      <c r="E96">
        <f>PPCL!N96</f>
        <v>0</v>
      </c>
      <c r="F96">
        <f t="shared" si="10"/>
        <v>270</v>
      </c>
      <c r="G96">
        <f t="shared" si="11"/>
        <v>270</v>
      </c>
      <c r="H96" s="112"/>
      <c r="I96">
        <f>BRPL_EOD!AE96+BRPL_EOD!AF96</f>
        <v>270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270</v>
      </c>
      <c r="O96" s="112">
        <f t="shared" si="7"/>
        <v>0</v>
      </c>
      <c r="P96">
        <v>270</v>
      </c>
      <c r="Q96">
        <v>0</v>
      </c>
      <c r="R96">
        <v>0</v>
      </c>
      <c r="S96">
        <v>0</v>
      </c>
      <c r="T96">
        <v>0</v>
      </c>
      <c r="U96" s="114">
        <f t="shared" si="8"/>
        <v>270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270</v>
      </c>
      <c r="E97">
        <f>PPCL!N97</f>
        <v>0</v>
      </c>
      <c r="F97">
        <f t="shared" si="10"/>
        <v>270</v>
      </c>
      <c r="G97">
        <f t="shared" si="11"/>
        <v>270</v>
      </c>
      <c r="H97" s="112"/>
      <c r="I97">
        <f>BRPL_EOD!AE97+BRPL_EOD!AF97</f>
        <v>270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270</v>
      </c>
      <c r="O97" s="112">
        <f t="shared" si="7"/>
        <v>0</v>
      </c>
      <c r="P97">
        <v>270</v>
      </c>
      <c r="Q97">
        <v>0</v>
      </c>
      <c r="R97">
        <v>0</v>
      </c>
      <c r="S97">
        <v>0</v>
      </c>
      <c r="T97">
        <v>0</v>
      </c>
      <c r="U97" s="114">
        <f t="shared" si="8"/>
        <v>270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270</v>
      </c>
      <c r="E98">
        <f>PPCL!N98</f>
        <v>0</v>
      </c>
      <c r="F98">
        <f t="shared" si="10"/>
        <v>270</v>
      </c>
      <c r="G98">
        <f t="shared" si="11"/>
        <v>270</v>
      </c>
      <c r="H98" s="112"/>
      <c r="I98">
        <f>BRPL_EOD!AE98+BRPL_EOD!AF98</f>
        <v>270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270</v>
      </c>
      <c r="O98" s="112">
        <f t="shared" si="7"/>
        <v>0</v>
      </c>
      <c r="P98">
        <v>270</v>
      </c>
      <c r="Q98">
        <v>0</v>
      </c>
      <c r="R98">
        <v>0</v>
      </c>
      <c r="S98">
        <v>0</v>
      </c>
      <c r="T98">
        <v>0</v>
      </c>
      <c r="U98" s="114">
        <f t="shared" si="8"/>
        <v>270</v>
      </c>
      <c r="V98" s="112">
        <f t="shared" si="9"/>
        <v>0</v>
      </c>
    </row>
    <row r="99" spans="1:22">
      <c r="A99" s="114" t="s">
        <v>324</v>
      </c>
      <c r="B99" s="114">
        <f>SUM(B3:B98)/4000</f>
        <v>6.3724999999999996</v>
      </c>
      <c r="C99" s="114">
        <f t="shared" ref="C99:U99" si="12">SUM(C3:C98)/4000</f>
        <v>0</v>
      </c>
      <c r="D99" s="114">
        <f t="shared" si="12"/>
        <v>6.3724999999999996</v>
      </c>
      <c r="E99" s="114">
        <f t="shared" si="12"/>
        <v>0</v>
      </c>
      <c r="F99" s="114">
        <f t="shared" si="12"/>
        <v>6.3724999999999996</v>
      </c>
      <c r="G99" s="114">
        <f t="shared" si="12"/>
        <v>6.3724999999999996</v>
      </c>
      <c r="H99" s="114"/>
      <c r="I99" s="114">
        <f t="shared" si="12"/>
        <v>6.3392499999999998</v>
      </c>
      <c r="J99" s="114">
        <f t="shared" si="12"/>
        <v>7.4625000000000021E-3</v>
      </c>
      <c r="K99" s="114">
        <f t="shared" si="12"/>
        <v>2.8074999999999997E-3</v>
      </c>
      <c r="L99" s="114">
        <f t="shared" si="12"/>
        <v>1.3965000000000005E-2</v>
      </c>
      <c r="M99" s="114">
        <f t="shared" si="12"/>
        <v>8.9775000000000028E-3</v>
      </c>
      <c r="N99" s="114">
        <f t="shared" si="12"/>
        <v>6.372462500000001</v>
      </c>
      <c r="O99" s="114">
        <f t="shared" si="12"/>
        <v>3.7499999999752731E-5</v>
      </c>
      <c r="P99" s="114">
        <f t="shared" si="12"/>
        <v>6.3392499999999998</v>
      </c>
      <c r="Q99" s="114">
        <f t="shared" si="12"/>
        <v>7.4709035409129135E-3</v>
      </c>
      <c r="R99" s="114">
        <f t="shared" si="12"/>
        <v>2.8106691091449114E-3</v>
      </c>
      <c r="S99" s="114">
        <f t="shared" si="12"/>
        <v>1.3980845545724555E-2</v>
      </c>
      <c r="T99" s="114">
        <f t="shared" si="12"/>
        <v>8.9875818042173348E-3</v>
      </c>
      <c r="U99" s="114">
        <f t="shared" si="12"/>
        <v>6.3724999999999996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1.4137500000000001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1.4137500000000001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260</v>
      </c>
      <c r="C3">
        <f>BAWANA!C3</f>
        <v>0</v>
      </c>
      <c r="D3">
        <f>BAWANA!AL3</f>
        <v>208</v>
      </c>
      <c r="E3">
        <f>BAWANA!AM3</f>
        <v>0</v>
      </c>
      <c r="F3">
        <f>(B3+C3)*0.8</f>
        <v>208</v>
      </c>
      <c r="G3">
        <f>(D3+E3)</f>
        <v>208</v>
      </c>
      <c r="H3" s="112"/>
      <c r="I3">
        <f>BRPL_EOD!AI3+BRPL_EOD!AJ3</f>
        <v>80.930000000000007</v>
      </c>
      <c r="J3">
        <f>BYPL_EOD!AI3+BYPL_EOD!AJ3</f>
        <v>46.8</v>
      </c>
      <c r="K3">
        <f>MES_EOD!AI3+MES_EOD!AJ3</f>
        <v>4.74</v>
      </c>
      <c r="L3">
        <f>NDMC_EOD!AI3+NDMC_EOD!AJ3</f>
        <v>18.97</v>
      </c>
      <c r="M3">
        <f>TPDDL_EOD!AI3+TPDDL_EOD!AJ3</f>
        <v>56.56</v>
      </c>
      <c r="N3">
        <f t="shared" ref="N3:N66" si="0">SUM(I3:M3)</f>
        <v>208</v>
      </c>
      <c r="O3" s="112">
        <f t="shared" ref="O3:O66" si="1">G3-N3</f>
        <v>0</v>
      </c>
      <c r="P3">
        <v>80.930000000000007</v>
      </c>
      <c r="Q3">
        <v>46.8</v>
      </c>
      <c r="R3">
        <v>4.74</v>
      </c>
      <c r="S3">
        <v>18.97</v>
      </c>
      <c r="T3">
        <v>56.56</v>
      </c>
      <c r="U3" s="114">
        <f t="shared" ref="U3:U66" si="2">SUM(P3:T3)</f>
        <v>208</v>
      </c>
      <c r="V3" s="112">
        <f t="shared" ref="V3:V66" si="3">G3-U3</f>
        <v>0</v>
      </c>
      <c r="Y3">
        <f>BAWANA!AW3+BAWANA!AX3</f>
        <v>26</v>
      </c>
      <c r="Z3">
        <f>BAWANA!BD3+BAWANA!BE3</f>
        <v>26</v>
      </c>
      <c r="AA3">
        <f>BAWANA!X3+BAWANA!Y3</f>
        <v>26</v>
      </c>
      <c r="AB3">
        <f>BAWANA!AE3+BAWANA!AF3</f>
        <v>26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260</v>
      </c>
      <c r="C4">
        <f>BAWANA!C4</f>
        <v>0</v>
      </c>
      <c r="D4">
        <f>BAWANA!AL4</f>
        <v>208</v>
      </c>
      <c r="E4">
        <f>BAWANA!AM4</f>
        <v>0</v>
      </c>
      <c r="F4">
        <f t="shared" ref="F4:F67" si="4">(B4+C4)*0.8</f>
        <v>208</v>
      </c>
      <c r="G4">
        <f t="shared" ref="G4:G67" si="5">(D4+E4)</f>
        <v>208</v>
      </c>
      <c r="H4" s="112"/>
      <c r="I4">
        <f>BRPL_EOD!AI4+BRPL_EOD!AJ4</f>
        <v>80.930000000000007</v>
      </c>
      <c r="J4">
        <f>BYPL_EOD!AI4+BYPL_EOD!AJ4</f>
        <v>46.8</v>
      </c>
      <c r="K4">
        <f>MES_EOD!AI4+MES_EOD!AJ4</f>
        <v>4.74</v>
      </c>
      <c r="L4">
        <f>NDMC_EOD!AI4+NDMC_EOD!AJ4</f>
        <v>18.97</v>
      </c>
      <c r="M4">
        <f>TPDDL_EOD!AI4+TPDDL_EOD!AJ4</f>
        <v>56.56</v>
      </c>
      <c r="N4">
        <f t="shared" si="0"/>
        <v>208</v>
      </c>
      <c r="O4" s="112">
        <f t="shared" si="1"/>
        <v>0</v>
      </c>
      <c r="P4">
        <v>80.930000000000007</v>
      </c>
      <c r="Q4">
        <v>46.8</v>
      </c>
      <c r="R4">
        <v>4.74</v>
      </c>
      <c r="S4">
        <v>18.97</v>
      </c>
      <c r="T4">
        <v>56.56</v>
      </c>
      <c r="U4" s="114">
        <f t="shared" si="2"/>
        <v>208</v>
      </c>
      <c r="V4" s="112">
        <f t="shared" si="3"/>
        <v>0</v>
      </c>
      <c r="Y4">
        <f>BAWANA!AW4+BAWANA!AX4</f>
        <v>26</v>
      </c>
      <c r="Z4">
        <f>BAWANA!BD4+BAWANA!BE4</f>
        <v>26</v>
      </c>
      <c r="AA4">
        <f>BAWANA!X4+BAWANA!Y4</f>
        <v>26</v>
      </c>
      <c r="AB4">
        <f>BAWANA!AE4+BAWANA!AF4</f>
        <v>26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260</v>
      </c>
      <c r="C5">
        <f>BAWANA!C5</f>
        <v>0</v>
      </c>
      <c r="D5">
        <f>BAWANA!AL5</f>
        <v>208</v>
      </c>
      <c r="E5">
        <f>BAWANA!AM5</f>
        <v>0</v>
      </c>
      <c r="F5">
        <f t="shared" si="4"/>
        <v>208</v>
      </c>
      <c r="G5">
        <f t="shared" si="5"/>
        <v>208</v>
      </c>
      <c r="H5" s="112"/>
      <c r="I5">
        <f>BRPL_EOD!AI5+BRPL_EOD!AJ5</f>
        <v>80.930000000000007</v>
      </c>
      <c r="J5">
        <f>BYPL_EOD!AI5+BYPL_EOD!AJ5</f>
        <v>46.8</v>
      </c>
      <c r="K5">
        <f>MES_EOD!AI5+MES_EOD!AJ5</f>
        <v>4.74</v>
      </c>
      <c r="L5">
        <f>NDMC_EOD!AI5+NDMC_EOD!AJ5</f>
        <v>18.97</v>
      </c>
      <c r="M5">
        <f>TPDDL_EOD!AI5+TPDDL_EOD!AJ5</f>
        <v>56.56</v>
      </c>
      <c r="N5">
        <f t="shared" si="0"/>
        <v>208</v>
      </c>
      <c r="O5" s="112">
        <f t="shared" si="1"/>
        <v>0</v>
      </c>
      <c r="P5">
        <v>80.930000000000007</v>
      </c>
      <c r="Q5">
        <v>46.8</v>
      </c>
      <c r="R5">
        <v>4.74</v>
      </c>
      <c r="S5">
        <v>18.97</v>
      </c>
      <c r="T5">
        <v>56.56</v>
      </c>
      <c r="U5" s="114">
        <f t="shared" si="2"/>
        <v>208</v>
      </c>
      <c r="V5" s="112">
        <f t="shared" si="3"/>
        <v>0</v>
      </c>
      <c r="Y5">
        <f>BAWANA!AW5+BAWANA!AX5</f>
        <v>26</v>
      </c>
      <c r="Z5">
        <f>BAWANA!BD5+BAWANA!BE5</f>
        <v>26</v>
      </c>
      <c r="AA5">
        <f>BAWANA!X5+BAWANA!Y5</f>
        <v>26</v>
      </c>
      <c r="AB5">
        <f>BAWANA!AE5+BAWANA!AF5</f>
        <v>26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260</v>
      </c>
      <c r="C6">
        <f>BAWANA!C6</f>
        <v>0</v>
      </c>
      <c r="D6">
        <f>BAWANA!AL6</f>
        <v>208</v>
      </c>
      <c r="E6">
        <f>BAWANA!AM6</f>
        <v>0</v>
      </c>
      <c r="F6">
        <f t="shared" si="4"/>
        <v>208</v>
      </c>
      <c r="G6">
        <f t="shared" si="5"/>
        <v>208</v>
      </c>
      <c r="H6" s="112"/>
      <c r="I6">
        <f>BRPL_EOD!AI6+BRPL_EOD!AJ6</f>
        <v>80.930000000000007</v>
      </c>
      <c r="J6">
        <f>BYPL_EOD!AI6+BYPL_EOD!AJ6</f>
        <v>46.8</v>
      </c>
      <c r="K6">
        <f>MES_EOD!AI6+MES_EOD!AJ6</f>
        <v>4.74</v>
      </c>
      <c r="L6">
        <f>NDMC_EOD!AI6+NDMC_EOD!AJ6</f>
        <v>18.97</v>
      </c>
      <c r="M6">
        <f>TPDDL_EOD!AI6+TPDDL_EOD!AJ6</f>
        <v>56.56</v>
      </c>
      <c r="N6">
        <f t="shared" si="0"/>
        <v>208</v>
      </c>
      <c r="O6" s="112">
        <f t="shared" si="1"/>
        <v>0</v>
      </c>
      <c r="P6">
        <v>80.930000000000007</v>
      </c>
      <c r="Q6">
        <v>46.8</v>
      </c>
      <c r="R6">
        <v>4.74</v>
      </c>
      <c r="S6">
        <v>18.97</v>
      </c>
      <c r="T6">
        <v>56.56</v>
      </c>
      <c r="U6" s="114">
        <f t="shared" si="2"/>
        <v>208</v>
      </c>
      <c r="V6" s="112">
        <f t="shared" si="3"/>
        <v>0</v>
      </c>
      <c r="Y6">
        <f>BAWANA!AW6+BAWANA!AX6</f>
        <v>26</v>
      </c>
      <c r="Z6">
        <f>BAWANA!BD6+BAWANA!BE6</f>
        <v>26</v>
      </c>
      <c r="AA6">
        <f>BAWANA!X6+BAWANA!Y6</f>
        <v>26</v>
      </c>
      <c r="AB6">
        <f>BAWANA!AE6+BAWANA!AF6</f>
        <v>26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260</v>
      </c>
      <c r="C7">
        <f>BAWANA!C7</f>
        <v>0</v>
      </c>
      <c r="D7">
        <f>BAWANA!AL7</f>
        <v>208</v>
      </c>
      <c r="E7">
        <f>BAWANA!AM7</f>
        <v>0</v>
      </c>
      <c r="F7">
        <f t="shared" si="4"/>
        <v>208</v>
      </c>
      <c r="G7">
        <f t="shared" si="5"/>
        <v>208</v>
      </c>
      <c r="H7" s="112"/>
      <c r="I7">
        <f>BRPL_EOD!AI7+BRPL_EOD!AJ7</f>
        <v>80.930000000000007</v>
      </c>
      <c r="J7">
        <f>BYPL_EOD!AI7+BYPL_EOD!AJ7</f>
        <v>46.8</v>
      </c>
      <c r="K7">
        <f>MES_EOD!AI7+MES_EOD!AJ7</f>
        <v>4.74</v>
      </c>
      <c r="L7">
        <f>NDMC_EOD!AI7+NDMC_EOD!AJ7</f>
        <v>18.97</v>
      </c>
      <c r="M7">
        <f>TPDDL_EOD!AI7+TPDDL_EOD!AJ7</f>
        <v>56.56</v>
      </c>
      <c r="N7">
        <f t="shared" si="0"/>
        <v>208</v>
      </c>
      <c r="O7" s="112">
        <f t="shared" si="1"/>
        <v>0</v>
      </c>
      <c r="P7">
        <v>80.930000000000007</v>
      </c>
      <c r="Q7">
        <v>46.8</v>
      </c>
      <c r="R7">
        <v>4.74</v>
      </c>
      <c r="S7">
        <v>18.97</v>
      </c>
      <c r="T7">
        <v>56.56</v>
      </c>
      <c r="U7" s="114">
        <f t="shared" si="2"/>
        <v>208</v>
      </c>
      <c r="V7" s="112">
        <f t="shared" si="3"/>
        <v>0</v>
      </c>
      <c r="Y7">
        <f>BAWANA!AW7+BAWANA!AX7</f>
        <v>26</v>
      </c>
      <c r="Z7">
        <f>BAWANA!BD7+BAWANA!BE7</f>
        <v>26</v>
      </c>
      <c r="AA7">
        <f>BAWANA!X7+BAWANA!Y7</f>
        <v>26</v>
      </c>
      <c r="AB7">
        <f>BAWANA!AE7+BAWANA!AF7</f>
        <v>26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260</v>
      </c>
      <c r="C8">
        <f>BAWANA!C8</f>
        <v>0</v>
      </c>
      <c r="D8">
        <f>BAWANA!AL8</f>
        <v>208</v>
      </c>
      <c r="E8">
        <f>BAWANA!AM8</f>
        <v>0</v>
      </c>
      <c r="F8">
        <f t="shared" si="4"/>
        <v>208</v>
      </c>
      <c r="G8">
        <f t="shared" si="5"/>
        <v>208</v>
      </c>
      <c r="H8" s="112"/>
      <c r="I8">
        <f>BRPL_EOD!AI8+BRPL_EOD!AJ8</f>
        <v>80.930000000000007</v>
      </c>
      <c r="J8">
        <f>BYPL_EOD!AI8+BYPL_EOD!AJ8</f>
        <v>46.8</v>
      </c>
      <c r="K8">
        <f>MES_EOD!AI8+MES_EOD!AJ8</f>
        <v>4.74</v>
      </c>
      <c r="L8">
        <f>NDMC_EOD!AI8+NDMC_EOD!AJ8</f>
        <v>18.97</v>
      </c>
      <c r="M8">
        <f>TPDDL_EOD!AI8+TPDDL_EOD!AJ8</f>
        <v>56.56</v>
      </c>
      <c r="N8">
        <f t="shared" si="0"/>
        <v>208</v>
      </c>
      <c r="O8" s="112">
        <f t="shared" si="1"/>
        <v>0</v>
      </c>
      <c r="P8">
        <v>80.930000000000007</v>
      </c>
      <c r="Q8">
        <v>46.8</v>
      </c>
      <c r="R8">
        <v>4.74</v>
      </c>
      <c r="S8">
        <v>18.97</v>
      </c>
      <c r="T8">
        <v>56.56</v>
      </c>
      <c r="U8" s="114">
        <f t="shared" si="2"/>
        <v>208</v>
      </c>
      <c r="V8" s="112">
        <f t="shared" si="3"/>
        <v>0</v>
      </c>
      <c r="Y8">
        <f>BAWANA!AW8+BAWANA!AX8</f>
        <v>26</v>
      </c>
      <c r="Z8">
        <f>BAWANA!BD8+BAWANA!BE8</f>
        <v>26</v>
      </c>
      <c r="AA8">
        <f>BAWANA!X8+BAWANA!Y8</f>
        <v>26</v>
      </c>
      <c r="AB8">
        <f>BAWANA!AE8+BAWANA!AF8</f>
        <v>26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260</v>
      </c>
      <c r="C9">
        <f>BAWANA!C9</f>
        <v>0</v>
      </c>
      <c r="D9">
        <f>BAWANA!AL9</f>
        <v>208</v>
      </c>
      <c r="E9">
        <f>BAWANA!AM9</f>
        <v>0</v>
      </c>
      <c r="F9">
        <f t="shared" si="4"/>
        <v>208</v>
      </c>
      <c r="G9">
        <f t="shared" si="5"/>
        <v>208</v>
      </c>
      <c r="H9" s="112"/>
      <c r="I9">
        <f>BRPL_EOD!AI9+BRPL_EOD!AJ9</f>
        <v>80.930000000000007</v>
      </c>
      <c r="J9">
        <f>BYPL_EOD!AI9+BYPL_EOD!AJ9</f>
        <v>46.8</v>
      </c>
      <c r="K9">
        <f>MES_EOD!AI9+MES_EOD!AJ9</f>
        <v>4.74</v>
      </c>
      <c r="L9">
        <f>NDMC_EOD!AI9+NDMC_EOD!AJ9</f>
        <v>18.97</v>
      </c>
      <c r="M9">
        <f>TPDDL_EOD!AI9+TPDDL_EOD!AJ9</f>
        <v>56.56</v>
      </c>
      <c r="N9">
        <f t="shared" si="0"/>
        <v>208</v>
      </c>
      <c r="O9" s="112">
        <f t="shared" si="1"/>
        <v>0</v>
      </c>
      <c r="P9">
        <v>80.930000000000007</v>
      </c>
      <c r="Q9">
        <v>46.8</v>
      </c>
      <c r="R9">
        <v>4.74</v>
      </c>
      <c r="S9">
        <v>18.97</v>
      </c>
      <c r="T9">
        <v>56.56</v>
      </c>
      <c r="U9" s="114">
        <f t="shared" si="2"/>
        <v>208</v>
      </c>
      <c r="V9" s="112">
        <f t="shared" si="3"/>
        <v>0</v>
      </c>
      <c r="Y9">
        <f>BAWANA!AW9+BAWANA!AX9</f>
        <v>26</v>
      </c>
      <c r="Z9">
        <f>BAWANA!BD9+BAWANA!BE9</f>
        <v>26</v>
      </c>
      <c r="AA9">
        <f>BAWANA!X9+BAWANA!Y9</f>
        <v>26</v>
      </c>
      <c r="AB9">
        <f>BAWANA!AE9+BAWANA!AF9</f>
        <v>26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260</v>
      </c>
      <c r="C10">
        <f>BAWANA!C10</f>
        <v>0</v>
      </c>
      <c r="D10">
        <f>BAWANA!AL10</f>
        <v>208</v>
      </c>
      <c r="E10">
        <f>BAWANA!AM10</f>
        <v>0</v>
      </c>
      <c r="F10">
        <f t="shared" si="4"/>
        <v>208</v>
      </c>
      <c r="G10">
        <f t="shared" si="5"/>
        <v>208</v>
      </c>
      <c r="H10" s="112"/>
      <c r="I10">
        <f>BRPL_EOD!AI10+BRPL_EOD!AJ10</f>
        <v>80.930000000000007</v>
      </c>
      <c r="J10">
        <f>BYPL_EOD!AI10+BYPL_EOD!AJ10</f>
        <v>46.8</v>
      </c>
      <c r="K10">
        <f>MES_EOD!AI10+MES_EOD!AJ10</f>
        <v>4.74</v>
      </c>
      <c r="L10">
        <f>NDMC_EOD!AI10+NDMC_EOD!AJ10</f>
        <v>18.97</v>
      </c>
      <c r="M10">
        <f>TPDDL_EOD!AI10+TPDDL_EOD!AJ10</f>
        <v>56.56</v>
      </c>
      <c r="N10">
        <f t="shared" si="0"/>
        <v>208</v>
      </c>
      <c r="O10" s="112">
        <f t="shared" si="1"/>
        <v>0</v>
      </c>
      <c r="P10">
        <v>80.930000000000007</v>
      </c>
      <c r="Q10">
        <v>46.8</v>
      </c>
      <c r="R10">
        <v>4.74</v>
      </c>
      <c r="S10">
        <v>18.97</v>
      </c>
      <c r="T10">
        <v>56.56</v>
      </c>
      <c r="U10" s="114">
        <f t="shared" si="2"/>
        <v>208</v>
      </c>
      <c r="V10" s="112">
        <f t="shared" si="3"/>
        <v>0</v>
      </c>
      <c r="Y10">
        <f>BAWANA!AW10+BAWANA!AX10</f>
        <v>26</v>
      </c>
      <c r="Z10">
        <f>BAWANA!BD10+BAWANA!BE10</f>
        <v>26</v>
      </c>
      <c r="AA10">
        <f>BAWANA!X10+BAWANA!Y10</f>
        <v>26</v>
      </c>
      <c r="AB10">
        <f>BAWANA!AE10+BAWANA!AF10</f>
        <v>26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260</v>
      </c>
      <c r="C11">
        <f>BAWANA!C11</f>
        <v>0</v>
      </c>
      <c r="D11">
        <f>BAWANA!AL11</f>
        <v>208</v>
      </c>
      <c r="E11">
        <f>BAWANA!AM11</f>
        <v>0</v>
      </c>
      <c r="F11">
        <f t="shared" si="4"/>
        <v>208</v>
      </c>
      <c r="G11">
        <f t="shared" si="5"/>
        <v>208</v>
      </c>
      <c r="H11" s="112"/>
      <c r="I11">
        <f>BRPL_EOD!AI11+BRPL_EOD!AJ11</f>
        <v>80.930000000000007</v>
      </c>
      <c r="J11">
        <f>BYPL_EOD!AI11+BYPL_EOD!AJ11</f>
        <v>46.8</v>
      </c>
      <c r="K11">
        <f>MES_EOD!AI11+MES_EOD!AJ11</f>
        <v>4.74</v>
      </c>
      <c r="L11">
        <f>NDMC_EOD!AI11+NDMC_EOD!AJ11</f>
        <v>18.97</v>
      </c>
      <c r="M11">
        <f>TPDDL_EOD!AI11+TPDDL_EOD!AJ11</f>
        <v>56.56</v>
      </c>
      <c r="N11">
        <f t="shared" si="0"/>
        <v>208</v>
      </c>
      <c r="O11" s="112">
        <f t="shared" si="1"/>
        <v>0</v>
      </c>
      <c r="P11">
        <v>80.930000000000007</v>
      </c>
      <c r="Q11">
        <v>46.8</v>
      </c>
      <c r="R11">
        <v>4.74</v>
      </c>
      <c r="S11">
        <v>18.97</v>
      </c>
      <c r="T11">
        <v>56.56</v>
      </c>
      <c r="U11" s="114">
        <f t="shared" si="2"/>
        <v>208</v>
      </c>
      <c r="V11" s="112">
        <f t="shared" si="3"/>
        <v>0</v>
      </c>
      <c r="Y11">
        <f>BAWANA!AW11+BAWANA!AX11</f>
        <v>26</v>
      </c>
      <c r="Z11">
        <f>BAWANA!BD11+BAWANA!BE11</f>
        <v>26</v>
      </c>
      <c r="AA11">
        <f>BAWANA!X11+BAWANA!Y11</f>
        <v>26</v>
      </c>
      <c r="AB11">
        <f>BAWANA!AE11+BAWANA!AF11</f>
        <v>26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260</v>
      </c>
      <c r="C12">
        <f>BAWANA!C12</f>
        <v>0</v>
      </c>
      <c r="D12">
        <f>BAWANA!AL12</f>
        <v>208</v>
      </c>
      <c r="E12">
        <f>BAWANA!AM12</f>
        <v>0</v>
      </c>
      <c r="F12">
        <f t="shared" si="4"/>
        <v>208</v>
      </c>
      <c r="G12">
        <f t="shared" si="5"/>
        <v>208</v>
      </c>
      <c r="H12" s="112"/>
      <c r="I12">
        <f>BRPL_EOD!AI12+BRPL_EOD!AJ12</f>
        <v>80.930000000000007</v>
      </c>
      <c r="J12">
        <f>BYPL_EOD!AI12+BYPL_EOD!AJ12</f>
        <v>46.8</v>
      </c>
      <c r="K12">
        <f>MES_EOD!AI12+MES_EOD!AJ12</f>
        <v>4.74</v>
      </c>
      <c r="L12">
        <f>NDMC_EOD!AI12+NDMC_EOD!AJ12</f>
        <v>18.97</v>
      </c>
      <c r="M12">
        <f>TPDDL_EOD!AI12+TPDDL_EOD!AJ12</f>
        <v>56.56</v>
      </c>
      <c r="N12">
        <f t="shared" si="0"/>
        <v>208</v>
      </c>
      <c r="O12" s="112">
        <f t="shared" si="1"/>
        <v>0</v>
      </c>
      <c r="P12">
        <v>80.930000000000007</v>
      </c>
      <c r="Q12">
        <v>46.8</v>
      </c>
      <c r="R12">
        <v>4.74</v>
      </c>
      <c r="S12">
        <v>18.97</v>
      </c>
      <c r="T12">
        <v>56.56</v>
      </c>
      <c r="U12" s="114">
        <f t="shared" si="2"/>
        <v>208</v>
      </c>
      <c r="V12" s="112">
        <f t="shared" si="3"/>
        <v>0</v>
      </c>
      <c r="Y12">
        <f>BAWANA!AW12+BAWANA!AX12</f>
        <v>26</v>
      </c>
      <c r="Z12">
        <f>BAWANA!BD12+BAWANA!BE12</f>
        <v>26</v>
      </c>
      <c r="AA12">
        <f>BAWANA!X12+BAWANA!Y12</f>
        <v>26</v>
      </c>
      <c r="AB12">
        <f>BAWANA!AE12+BAWANA!AF12</f>
        <v>26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250</v>
      </c>
      <c r="C13">
        <f>BAWANA!C13</f>
        <v>0</v>
      </c>
      <c r="D13">
        <f>BAWANA!AL13</f>
        <v>200</v>
      </c>
      <c r="E13">
        <f>BAWANA!AM13</f>
        <v>0</v>
      </c>
      <c r="F13">
        <f t="shared" si="4"/>
        <v>200</v>
      </c>
      <c r="G13">
        <f t="shared" si="5"/>
        <v>200</v>
      </c>
      <c r="H13" s="112"/>
      <c r="I13">
        <f>BRPL_EOD!AI13+BRPL_EOD!AJ13</f>
        <v>77.819999999999993</v>
      </c>
      <c r="J13">
        <f>BYPL_EOD!AI13+BYPL_EOD!AJ13</f>
        <v>45</v>
      </c>
      <c r="K13">
        <f>MES_EOD!AI13+MES_EOD!AJ13</f>
        <v>4.5599999999999996</v>
      </c>
      <c r="L13">
        <f>NDMC_EOD!AI13+NDMC_EOD!AJ13</f>
        <v>18.239999999999998</v>
      </c>
      <c r="M13">
        <f>TPDDL_EOD!AI13+TPDDL_EOD!AJ13</f>
        <v>54.38</v>
      </c>
      <c r="N13">
        <f t="shared" si="0"/>
        <v>200</v>
      </c>
      <c r="O13" s="112">
        <f t="shared" si="1"/>
        <v>0</v>
      </c>
      <c r="P13">
        <v>77.819999999999993</v>
      </c>
      <c r="Q13">
        <v>45</v>
      </c>
      <c r="R13">
        <v>4.5599999999999996</v>
      </c>
      <c r="S13">
        <v>18.239999999999998</v>
      </c>
      <c r="T13">
        <v>54.38</v>
      </c>
      <c r="U13" s="114">
        <f t="shared" si="2"/>
        <v>200</v>
      </c>
      <c r="V13" s="112">
        <f t="shared" si="3"/>
        <v>0</v>
      </c>
      <c r="Y13">
        <f>BAWANA!AW13+BAWANA!AX13</f>
        <v>25</v>
      </c>
      <c r="Z13">
        <f>BAWANA!BD13+BAWANA!BE13</f>
        <v>25</v>
      </c>
      <c r="AA13">
        <f>BAWANA!X13+BAWANA!Y13</f>
        <v>25</v>
      </c>
      <c r="AB13">
        <f>BAWANA!AE13+BAWANA!AF13</f>
        <v>25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250</v>
      </c>
      <c r="C14">
        <f>BAWANA!C14</f>
        <v>0</v>
      </c>
      <c r="D14">
        <f>BAWANA!AL14</f>
        <v>200</v>
      </c>
      <c r="E14">
        <f>BAWANA!AM14</f>
        <v>0</v>
      </c>
      <c r="F14">
        <f t="shared" si="4"/>
        <v>200</v>
      </c>
      <c r="G14">
        <f t="shared" si="5"/>
        <v>200</v>
      </c>
      <c r="H14" s="112"/>
      <c r="I14">
        <f>BRPL_EOD!AI14+BRPL_EOD!AJ14</f>
        <v>77.819999999999993</v>
      </c>
      <c r="J14">
        <f>BYPL_EOD!AI14+BYPL_EOD!AJ14</f>
        <v>45</v>
      </c>
      <c r="K14">
        <f>MES_EOD!AI14+MES_EOD!AJ14</f>
        <v>4.5599999999999996</v>
      </c>
      <c r="L14">
        <f>NDMC_EOD!AI14+NDMC_EOD!AJ14</f>
        <v>18.239999999999998</v>
      </c>
      <c r="M14">
        <f>TPDDL_EOD!AI14+TPDDL_EOD!AJ14</f>
        <v>54.38</v>
      </c>
      <c r="N14">
        <f t="shared" si="0"/>
        <v>200</v>
      </c>
      <c r="O14" s="112">
        <f t="shared" si="1"/>
        <v>0</v>
      </c>
      <c r="P14">
        <v>77.819999999999993</v>
      </c>
      <c r="Q14">
        <v>45</v>
      </c>
      <c r="R14">
        <v>4.5599999999999996</v>
      </c>
      <c r="S14">
        <v>18.239999999999998</v>
      </c>
      <c r="T14">
        <v>54.38</v>
      </c>
      <c r="U14" s="114">
        <f t="shared" si="2"/>
        <v>200</v>
      </c>
      <c r="V14" s="112">
        <f t="shared" si="3"/>
        <v>0</v>
      </c>
      <c r="Y14">
        <f>BAWANA!AW14+BAWANA!AX14</f>
        <v>25</v>
      </c>
      <c r="Z14">
        <f>BAWANA!BD14+BAWANA!BE14</f>
        <v>25</v>
      </c>
      <c r="AA14">
        <f>BAWANA!X14+BAWANA!Y14</f>
        <v>25</v>
      </c>
      <c r="AB14">
        <f>BAWANA!AE14+BAWANA!AF14</f>
        <v>25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250</v>
      </c>
      <c r="C15">
        <f>BAWANA!C15</f>
        <v>0</v>
      </c>
      <c r="D15">
        <f>BAWANA!AL15</f>
        <v>200</v>
      </c>
      <c r="E15">
        <f>BAWANA!AM15</f>
        <v>0</v>
      </c>
      <c r="F15">
        <f t="shared" si="4"/>
        <v>200</v>
      </c>
      <c r="G15">
        <f t="shared" si="5"/>
        <v>200</v>
      </c>
      <c r="H15" s="112"/>
      <c r="I15">
        <f>BRPL_EOD!AI15+BRPL_EOD!AJ15</f>
        <v>77.819999999999993</v>
      </c>
      <c r="J15">
        <f>BYPL_EOD!AI15+BYPL_EOD!AJ15</f>
        <v>45</v>
      </c>
      <c r="K15">
        <f>MES_EOD!AI15+MES_EOD!AJ15</f>
        <v>4.5599999999999996</v>
      </c>
      <c r="L15">
        <f>NDMC_EOD!AI15+NDMC_EOD!AJ15</f>
        <v>18.239999999999998</v>
      </c>
      <c r="M15">
        <f>TPDDL_EOD!AI15+TPDDL_EOD!AJ15</f>
        <v>54.38</v>
      </c>
      <c r="N15">
        <f t="shared" si="0"/>
        <v>200</v>
      </c>
      <c r="O15" s="112">
        <f t="shared" si="1"/>
        <v>0</v>
      </c>
      <c r="P15">
        <v>77.819999999999993</v>
      </c>
      <c r="Q15">
        <v>45</v>
      </c>
      <c r="R15">
        <v>4.5599999999999996</v>
      </c>
      <c r="S15">
        <v>18.239999999999998</v>
      </c>
      <c r="T15">
        <v>54.38</v>
      </c>
      <c r="U15" s="114">
        <f t="shared" si="2"/>
        <v>200</v>
      </c>
      <c r="V15" s="112">
        <f t="shared" si="3"/>
        <v>0</v>
      </c>
      <c r="Y15">
        <f>BAWANA!AW15+BAWANA!AX15</f>
        <v>25</v>
      </c>
      <c r="Z15">
        <f>BAWANA!BD15+BAWANA!BE15</f>
        <v>25</v>
      </c>
      <c r="AA15">
        <f>BAWANA!X15+BAWANA!Y15</f>
        <v>25</v>
      </c>
      <c r="AB15">
        <f>BAWANA!AE15+BAWANA!AF15</f>
        <v>25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250</v>
      </c>
      <c r="C16">
        <f>BAWANA!C16</f>
        <v>0</v>
      </c>
      <c r="D16">
        <f>BAWANA!AL16</f>
        <v>200</v>
      </c>
      <c r="E16">
        <f>BAWANA!AM16</f>
        <v>0</v>
      </c>
      <c r="F16">
        <f t="shared" si="4"/>
        <v>200</v>
      </c>
      <c r="G16">
        <f t="shared" si="5"/>
        <v>200</v>
      </c>
      <c r="H16" s="112"/>
      <c r="I16">
        <f>BRPL_EOD!AI16+BRPL_EOD!AJ16</f>
        <v>77.819999999999993</v>
      </c>
      <c r="J16">
        <f>BYPL_EOD!AI16+BYPL_EOD!AJ16</f>
        <v>45</v>
      </c>
      <c r="K16">
        <f>MES_EOD!AI16+MES_EOD!AJ16</f>
        <v>4.5599999999999996</v>
      </c>
      <c r="L16">
        <f>NDMC_EOD!AI16+NDMC_EOD!AJ16</f>
        <v>18.239999999999998</v>
      </c>
      <c r="M16">
        <f>TPDDL_EOD!AI16+TPDDL_EOD!AJ16</f>
        <v>54.38</v>
      </c>
      <c r="N16">
        <f t="shared" si="0"/>
        <v>200</v>
      </c>
      <c r="O16" s="112">
        <f t="shared" si="1"/>
        <v>0</v>
      </c>
      <c r="P16">
        <v>77.819999999999993</v>
      </c>
      <c r="Q16">
        <v>45</v>
      </c>
      <c r="R16">
        <v>4.5599999999999996</v>
      </c>
      <c r="S16">
        <v>18.239999999999998</v>
      </c>
      <c r="T16">
        <v>54.38</v>
      </c>
      <c r="U16" s="114">
        <f t="shared" si="2"/>
        <v>200</v>
      </c>
      <c r="V16" s="112">
        <f t="shared" si="3"/>
        <v>0</v>
      </c>
      <c r="Y16">
        <f>BAWANA!AW16+BAWANA!AX16</f>
        <v>25</v>
      </c>
      <c r="Z16">
        <f>BAWANA!BD16+BAWANA!BE16</f>
        <v>25</v>
      </c>
      <c r="AA16">
        <f>BAWANA!X16+BAWANA!Y16</f>
        <v>25</v>
      </c>
      <c r="AB16">
        <f>BAWANA!AE16+BAWANA!AF16</f>
        <v>25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250</v>
      </c>
      <c r="C17">
        <f>BAWANA!C17</f>
        <v>0</v>
      </c>
      <c r="D17">
        <f>BAWANA!AL17</f>
        <v>200</v>
      </c>
      <c r="E17">
        <f>BAWANA!AM17</f>
        <v>0</v>
      </c>
      <c r="F17">
        <f t="shared" si="4"/>
        <v>200</v>
      </c>
      <c r="G17">
        <f t="shared" si="5"/>
        <v>200</v>
      </c>
      <c r="H17" s="112"/>
      <c r="I17">
        <f>BRPL_EOD!AI17+BRPL_EOD!AJ17</f>
        <v>77.819999999999993</v>
      </c>
      <c r="J17">
        <f>BYPL_EOD!AI17+BYPL_EOD!AJ17</f>
        <v>45</v>
      </c>
      <c r="K17">
        <f>MES_EOD!AI17+MES_EOD!AJ17</f>
        <v>4.5599999999999996</v>
      </c>
      <c r="L17">
        <f>NDMC_EOD!AI17+NDMC_EOD!AJ17</f>
        <v>18.239999999999998</v>
      </c>
      <c r="M17">
        <f>TPDDL_EOD!AI17+TPDDL_EOD!AJ17</f>
        <v>54.38</v>
      </c>
      <c r="N17">
        <f t="shared" si="0"/>
        <v>200</v>
      </c>
      <c r="O17" s="112">
        <f t="shared" si="1"/>
        <v>0</v>
      </c>
      <c r="P17">
        <v>77.819999999999993</v>
      </c>
      <c r="Q17">
        <v>45</v>
      </c>
      <c r="R17">
        <v>4.5599999999999996</v>
      </c>
      <c r="S17">
        <v>18.239999999999998</v>
      </c>
      <c r="T17">
        <v>54.38</v>
      </c>
      <c r="U17" s="114">
        <f t="shared" si="2"/>
        <v>200</v>
      </c>
      <c r="V17" s="112">
        <f t="shared" si="3"/>
        <v>0</v>
      </c>
      <c r="Y17">
        <f>BAWANA!AW17+BAWANA!AX17</f>
        <v>25</v>
      </c>
      <c r="Z17">
        <f>BAWANA!BD17+BAWANA!BE17</f>
        <v>25</v>
      </c>
      <c r="AA17">
        <f>BAWANA!X17+BAWANA!Y17</f>
        <v>25</v>
      </c>
      <c r="AB17">
        <f>BAWANA!AE17+BAWANA!AF17</f>
        <v>25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250</v>
      </c>
      <c r="C18">
        <f>BAWANA!C18</f>
        <v>0</v>
      </c>
      <c r="D18">
        <f>BAWANA!AL18</f>
        <v>200</v>
      </c>
      <c r="E18">
        <f>BAWANA!AM18</f>
        <v>0</v>
      </c>
      <c r="F18">
        <f t="shared" si="4"/>
        <v>200</v>
      </c>
      <c r="G18">
        <f t="shared" si="5"/>
        <v>200</v>
      </c>
      <c r="H18" s="112"/>
      <c r="I18">
        <f>BRPL_EOD!AI18+BRPL_EOD!AJ18</f>
        <v>77.819999999999993</v>
      </c>
      <c r="J18">
        <f>BYPL_EOD!AI18+BYPL_EOD!AJ18</f>
        <v>45</v>
      </c>
      <c r="K18">
        <f>MES_EOD!AI18+MES_EOD!AJ18</f>
        <v>4.5599999999999996</v>
      </c>
      <c r="L18">
        <f>NDMC_EOD!AI18+NDMC_EOD!AJ18</f>
        <v>18.239999999999998</v>
      </c>
      <c r="M18">
        <f>TPDDL_EOD!AI18+TPDDL_EOD!AJ18</f>
        <v>54.38</v>
      </c>
      <c r="N18">
        <f t="shared" si="0"/>
        <v>200</v>
      </c>
      <c r="O18" s="112">
        <f t="shared" si="1"/>
        <v>0</v>
      </c>
      <c r="P18">
        <v>77.819999999999993</v>
      </c>
      <c r="Q18">
        <v>45</v>
      </c>
      <c r="R18">
        <v>4.5599999999999996</v>
      </c>
      <c r="S18">
        <v>18.239999999999998</v>
      </c>
      <c r="T18">
        <v>54.38</v>
      </c>
      <c r="U18" s="114">
        <f t="shared" si="2"/>
        <v>200</v>
      </c>
      <c r="V18" s="112">
        <f t="shared" si="3"/>
        <v>0</v>
      </c>
      <c r="Y18">
        <f>BAWANA!AW18+BAWANA!AX18</f>
        <v>25</v>
      </c>
      <c r="Z18">
        <f>BAWANA!BD18+BAWANA!BE18</f>
        <v>25</v>
      </c>
      <c r="AA18">
        <f>BAWANA!X18+BAWANA!Y18</f>
        <v>25</v>
      </c>
      <c r="AB18">
        <f>BAWANA!AE18+BAWANA!AF18</f>
        <v>25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250</v>
      </c>
      <c r="C19">
        <f>BAWANA!C19</f>
        <v>0</v>
      </c>
      <c r="D19">
        <f>BAWANA!AL19</f>
        <v>200</v>
      </c>
      <c r="E19">
        <f>BAWANA!AM19</f>
        <v>0</v>
      </c>
      <c r="F19">
        <f t="shared" si="4"/>
        <v>200</v>
      </c>
      <c r="G19">
        <f t="shared" si="5"/>
        <v>200</v>
      </c>
      <c r="H19" s="112"/>
      <c r="I19">
        <f>BRPL_EOD!AI19+BRPL_EOD!AJ19</f>
        <v>77.819999999999993</v>
      </c>
      <c r="J19">
        <f>BYPL_EOD!AI19+BYPL_EOD!AJ19</f>
        <v>45</v>
      </c>
      <c r="K19">
        <f>MES_EOD!AI19+MES_EOD!AJ19</f>
        <v>4.5599999999999996</v>
      </c>
      <c r="L19">
        <f>NDMC_EOD!AI19+NDMC_EOD!AJ19</f>
        <v>18.239999999999998</v>
      </c>
      <c r="M19">
        <f>TPDDL_EOD!AI19+TPDDL_EOD!AJ19</f>
        <v>54.38</v>
      </c>
      <c r="N19">
        <f t="shared" si="0"/>
        <v>200</v>
      </c>
      <c r="O19" s="112">
        <f t="shared" si="1"/>
        <v>0</v>
      </c>
      <c r="P19">
        <v>77.819999999999993</v>
      </c>
      <c r="Q19">
        <v>45</v>
      </c>
      <c r="R19">
        <v>4.5599999999999996</v>
      </c>
      <c r="S19">
        <v>18.239999999999998</v>
      </c>
      <c r="T19">
        <v>54.38</v>
      </c>
      <c r="U19" s="114">
        <f t="shared" si="2"/>
        <v>200</v>
      </c>
      <c r="V19" s="112">
        <f t="shared" si="3"/>
        <v>0</v>
      </c>
      <c r="Y19">
        <f>BAWANA!AW19+BAWANA!AX19</f>
        <v>25</v>
      </c>
      <c r="Z19">
        <f>BAWANA!BD19+BAWANA!BE19</f>
        <v>25</v>
      </c>
      <c r="AA19">
        <f>BAWANA!X19+BAWANA!Y19</f>
        <v>25</v>
      </c>
      <c r="AB19">
        <f>BAWANA!AE19+BAWANA!AF19</f>
        <v>25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250</v>
      </c>
      <c r="C20">
        <f>BAWANA!C20</f>
        <v>0</v>
      </c>
      <c r="D20">
        <f>BAWANA!AL20</f>
        <v>200</v>
      </c>
      <c r="E20">
        <f>BAWANA!AM20</f>
        <v>0</v>
      </c>
      <c r="F20">
        <f t="shared" si="4"/>
        <v>200</v>
      </c>
      <c r="G20">
        <f t="shared" si="5"/>
        <v>200</v>
      </c>
      <c r="H20" s="112"/>
      <c r="I20">
        <f>BRPL_EOD!AI20+BRPL_EOD!AJ20</f>
        <v>77.819999999999993</v>
      </c>
      <c r="J20">
        <f>BYPL_EOD!AI20+BYPL_EOD!AJ20</f>
        <v>45</v>
      </c>
      <c r="K20">
        <f>MES_EOD!AI20+MES_EOD!AJ20</f>
        <v>4.5599999999999996</v>
      </c>
      <c r="L20">
        <f>NDMC_EOD!AI20+NDMC_EOD!AJ20</f>
        <v>18.239999999999998</v>
      </c>
      <c r="M20">
        <f>TPDDL_EOD!AI20+TPDDL_EOD!AJ20</f>
        <v>54.38</v>
      </c>
      <c r="N20">
        <f t="shared" si="0"/>
        <v>200</v>
      </c>
      <c r="O20" s="112">
        <f t="shared" si="1"/>
        <v>0</v>
      </c>
      <c r="P20">
        <v>77.819999999999993</v>
      </c>
      <c r="Q20">
        <v>45</v>
      </c>
      <c r="R20">
        <v>4.5599999999999996</v>
      </c>
      <c r="S20">
        <v>18.239999999999998</v>
      </c>
      <c r="T20">
        <v>54.38</v>
      </c>
      <c r="U20" s="114">
        <f t="shared" si="2"/>
        <v>200</v>
      </c>
      <c r="V20" s="112">
        <f t="shared" si="3"/>
        <v>0</v>
      </c>
      <c r="Y20">
        <f>BAWANA!AW20+BAWANA!AX20</f>
        <v>25</v>
      </c>
      <c r="Z20">
        <f>BAWANA!BD20+BAWANA!BE20</f>
        <v>25</v>
      </c>
      <c r="AA20">
        <f>BAWANA!X20+BAWANA!Y20</f>
        <v>25</v>
      </c>
      <c r="AB20">
        <f>BAWANA!AE20+BAWANA!AF20</f>
        <v>25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250</v>
      </c>
      <c r="C21">
        <f>BAWANA!C21</f>
        <v>0</v>
      </c>
      <c r="D21">
        <f>BAWANA!AL21</f>
        <v>200</v>
      </c>
      <c r="E21">
        <f>BAWANA!AM21</f>
        <v>0</v>
      </c>
      <c r="F21">
        <f t="shared" si="4"/>
        <v>200</v>
      </c>
      <c r="G21">
        <f t="shared" si="5"/>
        <v>200</v>
      </c>
      <c r="H21" s="112"/>
      <c r="I21">
        <f>BRPL_EOD!AI21+BRPL_EOD!AJ21</f>
        <v>77.819999999999993</v>
      </c>
      <c r="J21">
        <f>BYPL_EOD!AI21+BYPL_EOD!AJ21</f>
        <v>45</v>
      </c>
      <c r="K21">
        <f>MES_EOD!AI21+MES_EOD!AJ21</f>
        <v>4.5599999999999996</v>
      </c>
      <c r="L21">
        <f>NDMC_EOD!AI21+NDMC_EOD!AJ21</f>
        <v>18.239999999999998</v>
      </c>
      <c r="M21">
        <f>TPDDL_EOD!AI21+TPDDL_EOD!AJ21</f>
        <v>54.38</v>
      </c>
      <c r="N21">
        <f t="shared" si="0"/>
        <v>200</v>
      </c>
      <c r="O21" s="112">
        <f t="shared" si="1"/>
        <v>0</v>
      </c>
      <c r="P21">
        <v>77.819999999999993</v>
      </c>
      <c r="Q21">
        <v>45</v>
      </c>
      <c r="R21">
        <v>4.5599999999999996</v>
      </c>
      <c r="S21">
        <v>18.239999999999998</v>
      </c>
      <c r="T21">
        <v>54.38</v>
      </c>
      <c r="U21" s="114">
        <f t="shared" si="2"/>
        <v>200</v>
      </c>
      <c r="V21" s="112">
        <f t="shared" si="3"/>
        <v>0</v>
      </c>
      <c r="Y21">
        <f>BAWANA!AW21+BAWANA!AX21</f>
        <v>25</v>
      </c>
      <c r="Z21">
        <f>BAWANA!BD21+BAWANA!BE21</f>
        <v>25</v>
      </c>
      <c r="AA21">
        <f>BAWANA!X21+BAWANA!Y21</f>
        <v>25</v>
      </c>
      <c r="AB21">
        <f>BAWANA!AE21+BAWANA!AF21</f>
        <v>25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250</v>
      </c>
      <c r="C22">
        <f>BAWANA!C22</f>
        <v>0</v>
      </c>
      <c r="D22">
        <f>BAWANA!AL22</f>
        <v>200</v>
      </c>
      <c r="E22">
        <f>BAWANA!AM22</f>
        <v>0</v>
      </c>
      <c r="F22">
        <f t="shared" si="4"/>
        <v>200</v>
      </c>
      <c r="G22">
        <f t="shared" si="5"/>
        <v>200</v>
      </c>
      <c r="H22" s="112"/>
      <c r="I22">
        <f>BRPL_EOD!AI22+BRPL_EOD!AJ22</f>
        <v>77.819999999999993</v>
      </c>
      <c r="J22">
        <f>BYPL_EOD!AI22+BYPL_EOD!AJ22</f>
        <v>45</v>
      </c>
      <c r="K22">
        <f>MES_EOD!AI22+MES_EOD!AJ22</f>
        <v>4.5599999999999996</v>
      </c>
      <c r="L22">
        <f>NDMC_EOD!AI22+NDMC_EOD!AJ22</f>
        <v>18.239999999999998</v>
      </c>
      <c r="M22">
        <f>TPDDL_EOD!AI22+TPDDL_EOD!AJ22</f>
        <v>54.38</v>
      </c>
      <c r="N22">
        <f t="shared" si="0"/>
        <v>200</v>
      </c>
      <c r="O22" s="112">
        <f t="shared" si="1"/>
        <v>0</v>
      </c>
      <c r="P22">
        <v>77.819999999999993</v>
      </c>
      <c r="Q22">
        <v>45</v>
      </c>
      <c r="R22">
        <v>4.5599999999999996</v>
      </c>
      <c r="S22">
        <v>18.239999999999998</v>
      </c>
      <c r="T22">
        <v>54.38</v>
      </c>
      <c r="U22" s="114">
        <f t="shared" si="2"/>
        <v>200</v>
      </c>
      <c r="V22" s="112">
        <f t="shared" si="3"/>
        <v>0</v>
      </c>
      <c r="Y22">
        <f>BAWANA!AW22+BAWANA!AX22</f>
        <v>25</v>
      </c>
      <c r="Z22">
        <f>BAWANA!BD22+BAWANA!BE22</f>
        <v>25</v>
      </c>
      <c r="AA22">
        <f>BAWANA!X22+BAWANA!Y22</f>
        <v>25</v>
      </c>
      <c r="AB22">
        <f>BAWANA!AE22+BAWANA!AF22</f>
        <v>25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250</v>
      </c>
      <c r="C23">
        <f>BAWANA!C23</f>
        <v>0</v>
      </c>
      <c r="D23">
        <f>BAWANA!AL23</f>
        <v>200</v>
      </c>
      <c r="E23">
        <f>BAWANA!AM23</f>
        <v>0</v>
      </c>
      <c r="F23">
        <f t="shared" si="4"/>
        <v>200</v>
      </c>
      <c r="G23">
        <f t="shared" si="5"/>
        <v>200</v>
      </c>
      <c r="H23" s="112"/>
      <c r="I23">
        <f>BRPL_EOD!AI23+BRPL_EOD!AJ23</f>
        <v>77.819999999999993</v>
      </c>
      <c r="J23">
        <f>BYPL_EOD!AI23+BYPL_EOD!AJ23</f>
        <v>45</v>
      </c>
      <c r="K23">
        <f>MES_EOD!AI23+MES_EOD!AJ23</f>
        <v>4.5599999999999996</v>
      </c>
      <c r="L23">
        <f>NDMC_EOD!AI23+NDMC_EOD!AJ23</f>
        <v>18.239999999999998</v>
      </c>
      <c r="M23">
        <f>TPDDL_EOD!AI23+TPDDL_EOD!AJ23</f>
        <v>54.38</v>
      </c>
      <c r="N23">
        <f t="shared" si="0"/>
        <v>200</v>
      </c>
      <c r="O23" s="112">
        <f t="shared" si="1"/>
        <v>0</v>
      </c>
      <c r="P23">
        <v>77.819999999999993</v>
      </c>
      <c r="Q23">
        <v>45</v>
      </c>
      <c r="R23">
        <v>4.5599999999999996</v>
      </c>
      <c r="S23">
        <v>18.239999999999998</v>
      </c>
      <c r="T23">
        <v>54.38</v>
      </c>
      <c r="U23" s="114">
        <f t="shared" si="2"/>
        <v>200</v>
      </c>
      <c r="V23" s="112">
        <f t="shared" si="3"/>
        <v>0</v>
      </c>
      <c r="Y23">
        <f>BAWANA!AW23+BAWANA!AX23</f>
        <v>25</v>
      </c>
      <c r="Z23">
        <f>BAWANA!BD23+BAWANA!BE23</f>
        <v>25</v>
      </c>
      <c r="AA23">
        <f>BAWANA!X23+BAWANA!Y23</f>
        <v>25</v>
      </c>
      <c r="AB23">
        <f>BAWANA!AE23+BAWANA!AF23</f>
        <v>25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250</v>
      </c>
      <c r="C24">
        <f>BAWANA!C24</f>
        <v>0</v>
      </c>
      <c r="D24">
        <f>BAWANA!AL24</f>
        <v>200</v>
      </c>
      <c r="E24">
        <f>BAWANA!AM24</f>
        <v>0</v>
      </c>
      <c r="F24">
        <f t="shared" si="4"/>
        <v>200</v>
      </c>
      <c r="G24">
        <f t="shared" si="5"/>
        <v>200</v>
      </c>
      <c r="H24" s="112"/>
      <c r="I24">
        <f>BRPL_EOD!AI24+BRPL_EOD!AJ24</f>
        <v>77.819999999999993</v>
      </c>
      <c r="J24">
        <f>BYPL_EOD!AI24+BYPL_EOD!AJ24</f>
        <v>45</v>
      </c>
      <c r="K24">
        <f>MES_EOD!AI24+MES_EOD!AJ24</f>
        <v>4.5599999999999996</v>
      </c>
      <c r="L24">
        <f>NDMC_EOD!AI24+NDMC_EOD!AJ24</f>
        <v>18.239999999999998</v>
      </c>
      <c r="M24">
        <f>TPDDL_EOD!AI24+TPDDL_EOD!AJ24</f>
        <v>54.38</v>
      </c>
      <c r="N24">
        <f t="shared" si="0"/>
        <v>200</v>
      </c>
      <c r="O24" s="112">
        <f t="shared" si="1"/>
        <v>0</v>
      </c>
      <c r="P24">
        <v>77.819999999999993</v>
      </c>
      <c r="Q24">
        <v>45</v>
      </c>
      <c r="R24">
        <v>4.5599999999999996</v>
      </c>
      <c r="S24">
        <v>18.239999999999998</v>
      </c>
      <c r="T24">
        <v>54.38</v>
      </c>
      <c r="U24" s="114">
        <f t="shared" si="2"/>
        <v>200</v>
      </c>
      <c r="V24" s="112">
        <f t="shared" si="3"/>
        <v>0</v>
      </c>
      <c r="Y24">
        <f>BAWANA!AW24+BAWANA!AX24</f>
        <v>25</v>
      </c>
      <c r="Z24">
        <f>BAWANA!BD24+BAWANA!BE24</f>
        <v>25</v>
      </c>
      <c r="AA24">
        <f>BAWANA!X24+BAWANA!Y24</f>
        <v>25</v>
      </c>
      <c r="AB24">
        <f>BAWANA!AE24+BAWANA!AF24</f>
        <v>25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0</v>
      </c>
      <c r="G25">
        <f t="shared" si="5"/>
        <v>0</v>
      </c>
      <c r="H25" s="112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0</v>
      </c>
      <c r="G26">
        <f t="shared" si="5"/>
        <v>0</v>
      </c>
      <c r="H26" s="112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0</v>
      </c>
      <c r="G27">
        <f t="shared" si="5"/>
        <v>0</v>
      </c>
      <c r="H27" s="112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0</v>
      </c>
      <c r="G28">
        <f t="shared" si="5"/>
        <v>0</v>
      </c>
      <c r="H28" s="112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0</v>
      </c>
      <c r="G29">
        <f t="shared" si="5"/>
        <v>0</v>
      </c>
      <c r="H29" s="112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0</v>
      </c>
      <c r="G30">
        <f t="shared" si="5"/>
        <v>0</v>
      </c>
      <c r="H30" s="112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0</v>
      </c>
      <c r="G31">
        <f t="shared" si="5"/>
        <v>0</v>
      </c>
      <c r="H31" s="112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0</v>
      </c>
      <c r="G32">
        <f t="shared" si="5"/>
        <v>0</v>
      </c>
      <c r="H32" s="112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0</v>
      </c>
      <c r="G33">
        <f t="shared" si="5"/>
        <v>0</v>
      </c>
      <c r="H33" s="112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0</v>
      </c>
      <c r="G34">
        <f t="shared" si="5"/>
        <v>0</v>
      </c>
      <c r="H34" s="112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0</v>
      </c>
      <c r="G35">
        <f t="shared" si="5"/>
        <v>0</v>
      </c>
      <c r="H35" s="112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0</v>
      </c>
      <c r="G36">
        <f t="shared" si="5"/>
        <v>0</v>
      </c>
      <c r="H36" s="112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0</v>
      </c>
      <c r="G37">
        <f t="shared" si="5"/>
        <v>0</v>
      </c>
      <c r="H37" s="112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0</v>
      </c>
      <c r="G38">
        <f t="shared" si="5"/>
        <v>0</v>
      </c>
      <c r="H38" s="112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0</v>
      </c>
      <c r="G39">
        <f t="shared" si="5"/>
        <v>0</v>
      </c>
      <c r="H39" s="112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0</v>
      </c>
      <c r="G40">
        <f t="shared" si="5"/>
        <v>0</v>
      </c>
      <c r="H40" s="112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0</v>
      </c>
      <c r="G41">
        <f t="shared" si="5"/>
        <v>0</v>
      </c>
      <c r="H41" s="112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0</v>
      </c>
      <c r="G42">
        <f t="shared" si="5"/>
        <v>0</v>
      </c>
      <c r="H42" s="112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0</v>
      </c>
      <c r="G43">
        <f t="shared" si="5"/>
        <v>0</v>
      </c>
      <c r="H43" s="112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0</v>
      </c>
      <c r="G44">
        <f t="shared" si="5"/>
        <v>0</v>
      </c>
      <c r="H44" s="112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0</v>
      </c>
      <c r="G45">
        <f t="shared" si="5"/>
        <v>0</v>
      </c>
      <c r="H45" s="112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0</v>
      </c>
      <c r="G46">
        <f t="shared" si="5"/>
        <v>0</v>
      </c>
      <c r="H46" s="112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0</v>
      </c>
      <c r="G47">
        <f t="shared" si="5"/>
        <v>0</v>
      </c>
      <c r="H47" s="112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0</v>
      </c>
      <c r="G48">
        <f t="shared" si="5"/>
        <v>0</v>
      </c>
      <c r="H48" s="112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0</v>
      </c>
      <c r="G49">
        <f t="shared" si="5"/>
        <v>0</v>
      </c>
      <c r="H49" s="112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0</v>
      </c>
      <c r="G50">
        <f t="shared" si="5"/>
        <v>0</v>
      </c>
      <c r="H50" s="112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0</v>
      </c>
      <c r="G51">
        <f t="shared" si="5"/>
        <v>0</v>
      </c>
      <c r="H51" s="112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0</v>
      </c>
      <c r="G52">
        <f t="shared" si="5"/>
        <v>0</v>
      </c>
      <c r="H52" s="112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0</v>
      </c>
      <c r="G53">
        <f t="shared" si="5"/>
        <v>0</v>
      </c>
      <c r="H53" s="112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0</v>
      </c>
      <c r="G54">
        <f t="shared" si="5"/>
        <v>0</v>
      </c>
      <c r="H54" s="112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0</v>
      </c>
      <c r="G55">
        <f t="shared" si="5"/>
        <v>0</v>
      </c>
      <c r="H55" s="112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0</v>
      </c>
      <c r="G56">
        <f t="shared" si="5"/>
        <v>0</v>
      </c>
      <c r="H56" s="112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0</v>
      </c>
      <c r="G57">
        <f t="shared" si="5"/>
        <v>0</v>
      </c>
      <c r="H57" s="112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0</v>
      </c>
      <c r="G58">
        <f t="shared" si="5"/>
        <v>0</v>
      </c>
      <c r="H58" s="112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0</v>
      </c>
      <c r="G59">
        <f t="shared" si="5"/>
        <v>0</v>
      </c>
      <c r="H59" s="112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0</v>
      </c>
      <c r="G60">
        <f t="shared" si="5"/>
        <v>0</v>
      </c>
      <c r="H60" s="112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0</v>
      </c>
      <c r="G61">
        <f t="shared" si="5"/>
        <v>0</v>
      </c>
      <c r="H61" s="112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0</v>
      </c>
      <c r="G62">
        <f t="shared" si="5"/>
        <v>0</v>
      </c>
      <c r="H62" s="112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-2</v>
      </c>
      <c r="C63">
        <f>BAWANA!C63</f>
        <v>0</v>
      </c>
      <c r="D63">
        <f>BAWANA!AL63</f>
        <v>-1.6</v>
      </c>
      <c r="E63">
        <f>BAWANA!AM63</f>
        <v>0</v>
      </c>
      <c r="F63">
        <f t="shared" si="4"/>
        <v>-1.6</v>
      </c>
      <c r="G63">
        <f t="shared" si="5"/>
        <v>-1.6</v>
      </c>
      <c r="H63" s="112"/>
      <c r="I63">
        <f>BRPL_EOD!AI63+BRPL_EOD!AJ63</f>
        <v>-0.62</v>
      </c>
      <c r="J63">
        <f>BYPL_EOD!AI63+BYPL_EOD!AJ63</f>
        <v>-0.36</v>
      </c>
      <c r="K63">
        <f>MES_EOD!AI63+MES_EOD!AJ63</f>
        <v>-0.04</v>
      </c>
      <c r="L63">
        <f>NDMC_EOD!AI63+NDMC_EOD!AJ63</f>
        <v>-0.15</v>
      </c>
      <c r="M63">
        <f>TPDDL_EOD!AI63+TPDDL_EOD!AJ63</f>
        <v>-0.44</v>
      </c>
      <c r="N63">
        <f t="shared" si="0"/>
        <v>-1.6099999999999999</v>
      </c>
      <c r="O63" s="112">
        <f t="shared" si="1"/>
        <v>9.9999999999997868E-3</v>
      </c>
      <c r="P63">
        <v>-0.62</v>
      </c>
      <c r="Q63">
        <v>-0.36</v>
      </c>
      <c r="R63">
        <v>-3.7424547283702272E-2</v>
      </c>
      <c r="S63">
        <v>-0.14688242128829318</v>
      </c>
      <c r="T63">
        <v>-0.4356930314280047</v>
      </c>
      <c r="U63" s="114">
        <f t="shared" si="2"/>
        <v>-1.6</v>
      </c>
      <c r="V63" s="112">
        <f t="shared" si="3"/>
        <v>0</v>
      </c>
      <c r="Y63">
        <f>BAWANA!AW63+BAWANA!AX63</f>
        <v>-0.2</v>
      </c>
      <c r="Z63">
        <f>BAWANA!BD63+BAWANA!BE63</f>
        <v>-0.2</v>
      </c>
      <c r="AA63">
        <f>BAWANA!X63+BAWANA!Y63</f>
        <v>-0.2</v>
      </c>
      <c r="AB63">
        <f>BAWANA!AE63+BAWANA!AF63</f>
        <v>-0.2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-2</v>
      </c>
      <c r="C64">
        <f>BAWANA!C64</f>
        <v>0</v>
      </c>
      <c r="D64">
        <f>BAWANA!AL64</f>
        <v>-1.6</v>
      </c>
      <c r="E64">
        <f>BAWANA!AM64</f>
        <v>0</v>
      </c>
      <c r="F64">
        <f t="shared" si="4"/>
        <v>-1.6</v>
      </c>
      <c r="G64">
        <f t="shared" si="5"/>
        <v>-1.6</v>
      </c>
      <c r="H64" s="112"/>
      <c r="I64">
        <f>BRPL_EOD!AI64+BRPL_EOD!AJ64</f>
        <v>-0.62</v>
      </c>
      <c r="J64">
        <f>BYPL_EOD!AI64+BYPL_EOD!AJ64</f>
        <v>-0.36</v>
      </c>
      <c r="K64">
        <f>MES_EOD!AI64+MES_EOD!AJ64</f>
        <v>-0.04</v>
      </c>
      <c r="L64">
        <f>NDMC_EOD!AI64+NDMC_EOD!AJ64</f>
        <v>-0.15</v>
      </c>
      <c r="M64">
        <f>TPDDL_EOD!AI64+TPDDL_EOD!AJ64</f>
        <v>-0.44</v>
      </c>
      <c r="N64">
        <f t="shared" si="0"/>
        <v>-1.6099999999999999</v>
      </c>
      <c r="O64" s="112">
        <f t="shared" si="1"/>
        <v>9.9999999999997868E-3</v>
      </c>
      <c r="P64">
        <v>-0.62</v>
      </c>
      <c r="Q64">
        <v>-0.36</v>
      </c>
      <c r="R64">
        <v>-3.7424547283702272E-2</v>
      </c>
      <c r="S64">
        <v>-0.14688242128829318</v>
      </c>
      <c r="T64">
        <v>-0.4356930314280047</v>
      </c>
      <c r="U64" s="114">
        <f t="shared" si="2"/>
        <v>-1.6</v>
      </c>
      <c r="V64" s="112">
        <f t="shared" si="3"/>
        <v>0</v>
      </c>
      <c r="Y64">
        <f>BAWANA!AW64+BAWANA!AX64</f>
        <v>-0.2</v>
      </c>
      <c r="Z64">
        <f>BAWANA!BD64+BAWANA!BE64</f>
        <v>-0.2</v>
      </c>
      <c r="AA64">
        <f>BAWANA!X64+BAWANA!Y64</f>
        <v>-0.2</v>
      </c>
      <c r="AB64">
        <f>BAWANA!AE64+BAWANA!AF64</f>
        <v>-0.2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-2</v>
      </c>
      <c r="C65">
        <f>BAWANA!C65</f>
        <v>0</v>
      </c>
      <c r="D65">
        <f>BAWANA!AL65</f>
        <v>-1.6</v>
      </c>
      <c r="E65">
        <f>BAWANA!AM65</f>
        <v>0</v>
      </c>
      <c r="F65">
        <f t="shared" si="4"/>
        <v>-1.6</v>
      </c>
      <c r="G65">
        <f t="shared" si="5"/>
        <v>-1.6</v>
      </c>
      <c r="H65" s="112"/>
      <c r="I65">
        <f>BRPL_EOD!AI65+BRPL_EOD!AJ65</f>
        <v>-0.62</v>
      </c>
      <c r="J65">
        <f>BYPL_EOD!AI65+BYPL_EOD!AJ65</f>
        <v>-0.36</v>
      </c>
      <c r="K65">
        <f>MES_EOD!AI65+MES_EOD!AJ65</f>
        <v>-0.04</v>
      </c>
      <c r="L65">
        <f>NDMC_EOD!AI65+NDMC_EOD!AJ65</f>
        <v>-0.15</v>
      </c>
      <c r="M65">
        <f>TPDDL_EOD!AI65+TPDDL_EOD!AJ65</f>
        <v>-0.44</v>
      </c>
      <c r="N65">
        <f t="shared" si="0"/>
        <v>-1.6099999999999999</v>
      </c>
      <c r="O65" s="112">
        <f t="shared" si="1"/>
        <v>9.9999999999997868E-3</v>
      </c>
      <c r="P65">
        <v>-0.62</v>
      </c>
      <c r="Q65">
        <v>-0.36</v>
      </c>
      <c r="R65">
        <v>-3.7424547283702272E-2</v>
      </c>
      <c r="S65">
        <v>-0.14688242128829318</v>
      </c>
      <c r="T65">
        <v>-0.4356930314280047</v>
      </c>
      <c r="U65" s="114">
        <f t="shared" si="2"/>
        <v>-1.6</v>
      </c>
      <c r="V65" s="112">
        <f t="shared" si="3"/>
        <v>0</v>
      </c>
      <c r="Y65">
        <f>BAWANA!AW65+BAWANA!AX65</f>
        <v>-0.2</v>
      </c>
      <c r="Z65">
        <f>BAWANA!BD65+BAWANA!BE65</f>
        <v>-0.2</v>
      </c>
      <c r="AA65">
        <f>BAWANA!X65+BAWANA!Y65</f>
        <v>-0.2</v>
      </c>
      <c r="AB65">
        <f>BAWANA!AE65+BAWANA!AF65</f>
        <v>-0.2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-2</v>
      </c>
      <c r="C66">
        <f>BAWANA!C66</f>
        <v>0</v>
      </c>
      <c r="D66">
        <f>BAWANA!AL66</f>
        <v>-1.6</v>
      </c>
      <c r="E66">
        <f>BAWANA!AM66</f>
        <v>0</v>
      </c>
      <c r="F66">
        <f t="shared" si="4"/>
        <v>-1.6</v>
      </c>
      <c r="G66">
        <f t="shared" si="5"/>
        <v>-1.6</v>
      </c>
      <c r="H66" s="112"/>
      <c r="I66">
        <f>BRPL_EOD!AI66+BRPL_EOD!AJ66</f>
        <v>-0.62</v>
      </c>
      <c r="J66">
        <f>BYPL_EOD!AI66+BYPL_EOD!AJ66</f>
        <v>-0.36</v>
      </c>
      <c r="K66">
        <f>MES_EOD!AI66+MES_EOD!AJ66</f>
        <v>-0.04</v>
      </c>
      <c r="L66">
        <f>NDMC_EOD!AI66+NDMC_EOD!AJ66</f>
        <v>-0.15</v>
      </c>
      <c r="M66">
        <f>TPDDL_EOD!AI66+TPDDL_EOD!AJ66</f>
        <v>-0.44</v>
      </c>
      <c r="N66">
        <f t="shared" si="0"/>
        <v>-1.6099999999999999</v>
      </c>
      <c r="O66" s="112">
        <f t="shared" si="1"/>
        <v>9.9999999999997868E-3</v>
      </c>
      <c r="P66">
        <v>-0.62</v>
      </c>
      <c r="Q66">
        <v>-0.36</v>
      </c>
      <c r="R66">
        <v>-3.7424547283702272E-2</v>
      </c>
      <c r="S66">
        <v>-0.14688242128829318</v>
      </c>
      <c r="T66">
        <v>-0.4356930314280047</v>
      </c>
      <c r="U66" s="114">
        <f t="shared" si="2"/>
        <v>-1.6</v>
      </c>
      <c r="V66" s="112">
        <f t="shared" si="3"/>
        <v>0</v>
      </c>
      <c r="Y66">
        <f>BAWANA!AW66+BAWANA!AX66</f>
        <v>-0.2</v>
      </c>
      <c r="Z66">
        <f>BAWANA!BD66+BAWANA!BE66</f>
        <v>-0.2</v>
      </c>
      <c r="AA66">
        <f>BAWANA!X66+BAWANA!Y66</f>
        <v>-0.2</v>
      </c>
      <c r="AB66">
        <f>BAWANA!AE66+BAWANA!AF66</f>
        <v>-0.2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-2</v>
      </c>
      <c r="C67">
        <f>BAWANA!C67</f>
        <v>0</v>
      </c>
      <c r="D67">
        <f>BAWANA!AL67</f>
        <v>-1.6</v>
      </c>
      <c r="E67">
        <f>BAWANA!AM67</f>
        <v>0</v>
      </c>
      <c r="F67">
        <f t="shared" si="4"/>
        <v>-1.6</v>
      </c>
      <c r="G67">
        <f t="shared" si="5"/>
        <v>-1.6</v>
      </c>
      <c r="H67" s="112"/>
      <c r="I67">
        <f>BRPL_EOD!AI67+BRPL_EOD!AJ67</f>
        <v>-0.62</v>
      </c>
      <c r="J67">
        <f>BYPL_EOD!AI67+BYPL_EOD!AJ67</f>
        <v>-0.36</v>
      </c>
      <c r="K67">
        <f>MES_EOD!AI67+MES_EOD!AJ67</f>
        <v>-0.04</v>
      </c>
      <c r="L67">
        <f>NDMC_EOD!AI67+NDMC_EOD!AJ67</f>
        <v>-0.15</v>
      </c>
      <c r="M67">
        <f>TPDDL_EOD!AI67+TPDDL_EOD!AJ67</f>
        <v>-0.44</v>
      </c>
      <c r="N67">
        <f t="shared" ref="N67:N98" si="7">SUM(I67:M67)</f>
        <v>-1.6099999999999999</v>
      </c>
      <c r="O67" s="112">
        <f t="shared" ref="O67:O98" si="8">G67-N67</f>
        <v>9.9999999999997868E-3</v>
      </c>
      <c r="P67">
        <v>-0.62</v>
      </c>
      <c r="Q67">
        <v>-0.36</v>
      </c>
      <c r="R67">
        <v>-3.7424547283702272E-2</v>
      </c>
      <c r="S67">
        <v>-0.14688242128829318</v>
      </c>
      <c r="T67">
        <v>-0.4356930314280047</v>
      </c>
      <c r="U67" s="114">
        <f t="shared" ref="U67:U98" si="9">SUM(P67:T67)</f>
        <v>-1.6</v>
      </c>
      <c r="V67" s="112">
        <f t="shared" ref="V67:V99" si="10">G67-U67</f>
        <v>0</v>
      </c>
      <c r="Y67">
        <f>BAWANA!AW67+BAWANA!AX67</f>
        <v>-0.2</v>
      </c>
      <c r="Z67">
        <f>BAWANA!BD67+BAWANA!BE67</f>
        <v>-0.2</v>
      </c>
      <c r="AA67">
        <f>BAWANA!X67+BAWANA!Y67</f>
        <v>-0.2</v>
      </c>
      <c r="AB67">
        <f>BAWANA!AE67+BAWANA!AF67</f>
        <v>-0.2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-2</v>
      </c>
      <c r="C68">
        <f>BAWANA!C68</f>
        <v>0</v>
      </c>
      <c r="D68">
        <f>BAWANA!AL68</f>
        <v>-1.6</v>
      </c>
      <c r="E68">
        <f>BAWANA!AM68</f>
        <v>0</v>
      </c>
      <c r="F68">
        <f t="shared" ref="F68:F98" si="11">(B68+C68)*0.8</f>
        <v>-1.6</v>
      </c>
      <c r="G68">
        <f t="shared" ref="G68:G98" si="12">(D68+E68)</f>
        <v>-1.6</v>
      </c>
      <c r="H68" s="112"/>
      <c r="I68">
        <f>BRPL_EOD!AI68+BRPL_EOD!AJ68</f>
        <v>-0.62</v>
      </c>
      <c r="J68">
        <f>BYPL_EOD!AI68+BYPL_EOD!AJ68</f>
        <v>-0.36</v>
      </c>
      <c r="K68">
        <f>MES_EOD!AI68+MES_EOD!AJ68</f>
        <v>-0.04</v>
      </c>
      <c r="L68">
        <f>NDMC_EOD!AI68+NDMC_EOD!AJ68</f>
        <v>-0.15</v>
      </c>
      <c r="M68">
        <f>TPDDL_EOD!AI68+TPDDL_EOD!AJ68</f>
        <v>-0.44</v>
      </c>
      <c r="N68">
        <f t="shared" si="7"/>
        <v>-1.6099999999999999</v>
      </c>
      <c r="O68" s="112">
        <f t="shared" si="8"/>
        <v>9.9999999999997868E-3</v>
      </c>
      <c r="P68">
        <v>-0.62</v>
      </c>
      <c r="Q68">
        <v>-0.36</v>
      </c>
      <c r="R68">
        <v>-3.7424547283702272E-2</v>
      </c>
      <c r="S68">
        <v>-0.14688242128829318</v>
      </c>
      <c r="T68">
        <v>-0.4356930314280047</v>
      </c>
      <c r="U68" s="114">
        <f t="shared" si="9"/>
        <v>-1.6</v>
      </c>
      <c r="V68" s="112">
        <f t="shared" si="10"/>
        <v>0</v>
      </c>
      <c r="Y68">
        <f>BAWANA!AW68+BAWANA!AX68</f>
        <v>-0.2</v>
      </c>
      <c r="Z68">
        <f>BAWANA!BD68+BAWANA!BE68</f>
        <v>-0.2</v>
      </c>
      <c r="AA68">
        <f>BAWANA!X68+BAWANA!Y68</f>
        <v>-0.2</v>
      </c>
      <c r="AB68">
        <f>BAWANA!AE68+BAWANA!AF68</f>
        <v>-0.2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-2</v>
      </c>
      <c r="C69">
        <f>BAWANA!C69</f>
        <v>0</v>
      </c>
      <c r="D69">
        <f>BAWANA!AL69</f>
        <v>-1.6</v>
      </c>
      <c r="E69">
        <f>BAWANA!AM69</f>
        <v>0</v>
      </c>
      <c r="F69">
        <f t="shared" si="11"/>
        <v>-1.6</v>
      </c>
      <c r="G69">
        <f t="shared" si="12"/>
        <v>-1.6</v>
      </c>
      <c r="H69" s="112"/>
      <c r="I69">
        <f>BRPL_EOD!AI69+BRPL_EOD!AJ69</f>
        <v>-0.62</v>
      </c>
      <c r="J69">
        <f>BYPL_EOD!AI69+BYPL_EOD!AJ69</f>
        <v>-0.36</v>
      </c>
      <c r="K69">
        <f>MES_EOD!AI69+MES_EOD!AJ69</f>
        <v>-0.04</v>
      </c>
      <c r="L69">
        <f>NDMC_EOD!AI69+NDMC_EOD!AJ69</f>
        <v>-0.15</v>
      </c>
      <c r="M69">
        <f>TPDDL_EOD!AI69+TPDDL_EOD!AJ69</f>
        <v>-0.44</v>
      </c>
      <c r="N69">
        <f t="shared" si="7"/>
        <v>-1.6099999999999999</v>
      </c>
      <c r="O69" s="112">
        <f t="shared" si="8"/>
        <v>9.9999999999997868E-3</v>
      </c>
      <c r="P69">
        <v>-0.62</v>
      </c>
      <c r="Q69">
        <v>-0.36</v>
      </c>
      <c r="R69">
        <v>-3.7424547283702272E-2</v>
      </c>
      <c r="S69">
        <v>-0.14688242128829318</v>
      </c>
      <c r="T69">
        <v>-0.4356930314280047</v>
      </c>
      <c r="U69" s="114">
        <f t="shared" si="9"/>
        <v>-1.6</v>
      </c>
      <c r="V69" s="112">
        <f t="shared" si="10"/>
        <v>0</v>
      </c>
      <c r="Y69">
        <f>BAWANA!AW69+BAWANA!AX69</f>
        <v>-0.2</v>
      </c>
      <c r="Z69">
        <f>BAWANA!BD69+BAWANA!BE69</f>
        <v>-0.2</v>
      </c>
      <c r="AA69">
        <f>BAWANA!X69+BAWANA!Y69</f>
        <v>-0.2</v>
      </c>
      <c r="AB69">
        <f>BAWANA!AE69+BAWANA!AF69</f>
        <v>-0.2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-2</v>
      </c>
      <c r="C70">
        <f>BAWANA!C70</f>
        <v>0</v>
      </c>
      <c r="D70">
        <f>BAWANA!AL70</f>
        <v>-1.6</v>
      </c>
      <c r="E70">
        <f>BAWANA!AM70</f>
        <v>0</v>
      </c>
      <c r="F70">
        <f t="shared" si="11"/>
        <v>-1.6</v>
      </c>
      <c r="G70">
        <f t="shared" si="12"/>
        <v>-1.6</v>
      </c>
      <c r="H70" s="112"/>
      <c r="I70">
        <f>BRPL_EOD!AI70+BRPL_EOD!AJ70</f>
        <v>-0.62</v>
      </c>
      <c r="J70">
        <f>BYPL_EOD!AI70+BYPL_EOD!AJ70</f>
        <v>-0.36</v>
      </c>
      <c r="K70">
        <f>MES_EOD!AI70+MES_EOD!AJ70</f>
        <v>-0.04</v>
      </c>
      <c r="L70">
        <f>NDMC_EOD!AI70+NDMC_EOD!AJ70</f>
        <v>-0.15</v>
      </c>
      <c r="M70">
        <f>TPDDL_EOD!AI70+TPDDL_EOD!AJ70</f>
        <v>-0.44</v>
      </c>
      <c r="N70">
        <f t="shared" si="7"/>
        <v>-1.6099999999999999</v>
      </c>
      <c r="O70" s="112">
        <f t="shared" si="8"/>
        <v>9.9999999999997868E-3</v>
      </c>
      <c r="P70">
        <v>-0.62</v>
      </c>
      <c r="Q70">
        <v>-0.36</v>
      </c>
      <c r="R70">
        <v>-3.7424547283702272E-2</v>
      </c>
      <c r="S70">
        <v>-0.14688242128829318</v>
      </c>
      <c r="T70">
        <v>-0.4356930314280047</v>
      </c>
      <c r="U70" s="114">
        <f t="shared" si="9"/>
        <v>-1.6</v>
      </c>
      <c r="V70" s="112">
        <f t="shared" si="10"/>
        <v>0</v>
      </c>
      <c r="Y70">
        <f>BAWANA!AW70+BAWANA!AX70</f>
        <v>-0.2</v>
      </c>
      <c r="Z70">
        <f>BAWANA!BD70+BAWANA!BE70</f>
        <v>-0.2</v>
      </c>
      <c r="AA70">
        <f>BAWANA!X70+BAWANA!Y70</f>
        <v>-0.2</v>
      </c>
      <c r="AB70">
        <f>BAWANA!AE70+BAWANA!AF70</f>
        <v>-0.2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-2</v>
      </c>
      <c r="C71">
        <f>BAWANA!C71</f>
        <v>0</v>
      </c>
      <c r="D71">
        <f>BAWANA!AL71</f>
        <v>-1.6</v>
      </c>
      <c r="E71">
        <f>BAWANA!AM71</f>
        <v>0</v>
      </c>
      <c r="F71">
        <f t="shared" si="11"/>
        <v>-1.6</v>
      </c>
      <c r="G71">
        <f t="shared" si="12"/>
        <v>-1.6</v>
      </c>
      <c r="H71" s="112"/>
      <c r="I71">
        <f>BRPL_EOD!AI71+BRPL_EOD!AJ71</f>
        <v>-0.62</v>
      </c>
      <c r="J71">
        <f>BYPL_EOD!AI71+BYPL_EOD!AJ71</f>
        <v>-0.36</v>
      </c>
      <c r="K71">
        <f>MES_EOD!AI71+MES_EOD!AJ71</f>
        <v>-0.04</v>
      </c>
      <c r="L71">
        <f>NDMC_EOD!AI71+NDMC_EOD!AJ71</f>
        <v>-0.15</v>
      </c>
      <c r="M71">
        <f>TPDDL_EOD!AI71+TPDDL_EOD!AJ71</f>
        <v>-0.44</v>
      </c>
      <c r="N71">
        <f t="shared" si="7"/>
        <v>-1.6099999999999999</v>
      </c>
      <c r="O71" s="112">
        <f t="shared" si="8"/>
        <v>9.9999999999997868E-3</v>
      </c>
      <c r="P71">
        <v>-0.62</v>
      </c>
      <c r="Q71">
        <v>-0.36</v>
      </c>
      <c r="R71">
        <v>-3.7424547283702272E-2</v>
      </c>
      <c r="S71">
        <v>-0.14688242128829318</v>
      </c>
      <c r="T71">
        <v>-0.4356930314280047</v>
      </c>
      <c r="U71" s="114">
        <f t="shared" si="9"/>
        <v>-1.6</v>
      </c>
      <c r="V71" s="112">
        <f t="shared" si="10"/>
        <v>0</v>
      </c>
      <c r="Y71">
        <f>BAWANA!AW71+BAWANA!AX71</f>
        <v>-0.2</v>
      </c>
      <c r="Z71">
        <f>BAWANA!BD71+BAWANA!BE71</f>
        <v>-0.2</v>
      </c>
      <c r="AA71">
        <f>BAWANA!X71+BAWANA!Y71</f>
        <v>-0.2</v>
      </c>
      <c r="AB71">
        <f>BAWANA!AE71+BAWANA!AF71</f>
        <v>-0.2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-2</v>
      </c>
      <c r="C72">
        <f>BAWANA!C72</f>
        <v>0</v>
      </c>
      <c r="D72">
        <f>BAWANA!AL72</f>
        <v>-1.6</v>
      </c>
      <c r="E72">
        <f>BAWANA!AM72</f>
        <v>0</v>
      </c>
      <c r="F72">
        <f t="shared" si="11"/>
        <v>-1.6</v>
      </c>
      <c r="G72">
        <f t="shared" si="12"/>
        <v>-1.6</v>
      </c>
      <c r="H72" s="112"/>
      <c r="I72">
        <f>BRPL_EOD!AI72+BRPL_EOD!AJ72</f>
        <v>-0.62</v>
      </c>
      <c r="J72">
        <f>BYPL_EOD!AI72+BYPL_EOD!AJ72</f>
        <v>-0.36</v>
      </c>
      <c r="K72">
        <f>MES_EOD!AI72+MES_EOD!AJ72</f>
        <v>-0.04</v>
      </c>
      <c r="L72">
        <f>NDMC_EOD!AI72+NDMC_EOD!AJ72</f>
        <v>-0.15</v>
      </c>
      <c r="M72">
        <f>TPDDL_EOD!AI72+TPDDL_EOD!AJ72</f>
        <v>-0.44</v>
      </c>
      <c r="N72">
        <f t="shared" si="7"/>
        <v>-1.6099999999999999</v>
      </c>
      <c r="O72" s="112">
        <f t="shared" si="8"/>
        <v>9.9999999999997868E-3</v>
      </c>
      <c r="P72">
        <v>-0.62</v>
      </c>
      <c r="Q72">
        <v>-0.36</v>
      </c>
      <c r="R72">
        <v>-3.7424547283702272E-2</v>
      </c>
      <c r="S72">
        <v>-0.14688242128829318</v>
      </c>
      <c r="T72">
        <v>-0.4356930314280047</v>
      </c>
      <c r="U72" s="114">
        <f t="shared" si="9"/>
        <v>-1.6</v>
      </c>
      <c r="V72" s="112">
        <f t="shared" si="10"/>
        <v>0</v>
      </c>
      <c r="Y72">
        <f>BAWANA!AW72+BAWANA!AX72</f>
        <v>-0.2</v>
      </c>
      <c r="Z72">
        <f>BAWANA!BD72+BAWANA!BE72</f>
        <v>-0.2</v>
      </c>
      <c r="AA72">
        <f>BAWANA!X72+BAWANA!Y72</f>
        <v>-0.2</v>
      </c>
      <c r="AB72">
        <f>BAWANA!AE72+BAWANA!AF72</f>
        <v>-0.2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-2</v>
      </c>
      <c r="C73">
        <f>BAWANA!C73</f>
        <v>0</v>
      </c>
      <c r="D73">
        <f>BAWANA!AL73</f>
        <v>-1.6</v>
      </c>
      <c r="E73">
        <f>BAWANA!AM73</f>
        <v>0</v>
      </c>
      <c r="F73">
        <f t="shared" si="11"/>
        <v>-1.6</v>
      </c>
      <c r="G73">
        <f t="shared" si="12"/>
        <v>-1.6</v>
      </c>
      <c r="H73" s="112"/>
      <c r="I73">
        <f>BRPL_EOD!AI73+BRPL_EOD!AJ73</f>
        <v>-0.62</v>
      </c>
      <c r="J73">
        <f>BYPL_EOD!AI73+BYPL_EOD!AJ73</f>
        <v>-0.36</v>
      </c>
      <c r="K73">
        <f>MES_EOD!AI73+MES_EOD!AJ73</f>
        <v>-0.04</v>
      </c>
      <c r="L73">
        <f>NDMC_EOD!AI73+NDMC_EOD!AJ73</f>
        <v>-0.15</v>
      </c>
      <c r="M73">
        <f>TPDDL_EOD!AI73+TPDDL_EOD!AJ73</f>
        <v>-0.44</v>
      </c>
      <c r="N73">
        <f t="shared" si="7"/>
        <v>-1.6099999999999999</v>
      </c>
      <c r="O73" s="112">
        <f t="shared" si="8"/>
        <v>9.9999999999997868E-3</v>
      </c>
      <c r="P73">
        <v>-0.62</v>
      </c>
      <c r="Q73">
        <v>-0.36</v>
      </c>
      <c r="R73">
        <v>-3.7424547283702272E-2</v>
      </c>
      <c r="S73">
        <v>-0.14688242128829318</v>
      </c>
      <c r="T73">
        <v>-0.4356930314280047</v>
      </c>
      <c r="U73" s="114">
        <f t="shared" si="9"/>
        <v>-1.6</v>
      </c>
      <c r="V73" s="112">
        <f t="shared" si="10"/>
        <v>0</v>
      </c>
      <c r="Y73">
        <f>BAWANA!AW73+BAWANA!AX73</f>
        <v>-0.2</v>
      </c>
      <c r="Z73">
        <f>BAWANA!BD73+BAWANA!BE73</f>
        <v>-0.2</v>
      </c>
      <c r="AA73">
        <f>BAWANA!X73+BAWANA!Y73</f>
        <v>-0.2</v>
      </c>
      <c r="AB73">
        <f>BAWANA!AE73+BAWANA!AF73</f>
        <v>-0.2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-2</v>
      </c>
      <c r="C74">
        <f>BAWANA!C74</f>
        <v>0</v>
      </c>
      <c r="D74">
        <f>BAWANA!AL74</f>
        <v>-1.6</v>
      </c>
      <c r="E74">
        <f>BAWANA!AM74</f>
        <v>0</v>
      </c>
      <c r="F74">
        <f t="shared" si="11"/>
        <v>-1.6</v>
      </c>
      <c r="G74">
        <f t="shared" si="12"/>
        <v>-1.6</v>
      </c>
      <c r="H74" s="112"/>
      <c r="I74">
        <f>BRPL_EOD!AI74+BRPL_EOD!AJ74</f>
        <v>-0.62</v>
      </c>
      <c r="J74">
        <f>BYPL_EOD!AI74+BYPL_EOD!AJ74</f>
        <v>-0.36</v>
      </c>
      <c r="K74">
        <f>MES_EOD!AI74+MES_EOD!AJ74</f>
        <v>-0.04</v>
      </c>
      <c r="L74">
        <f>NDMC_EOD!AI74+NDMC_EOD!AJ74</f>
        <v>-0.15</v>
      </c>
      <c r="M74">
        <f>TPDDL_EOD!AI74+TPDDL_EOD!AJ74</f>
        <v>-0.44</v>
      </c>
      <c r="N74">
        <f t="shared" si="7"/>
        <v>-1.6099999999999999</v>
      </c>
      <c r="O74" s="112">
        <f t="shared" si="8"/>
        <v>9.9999999999997868E-3</v>
      </c>
      <c r="P74">
        <v>-0.62</v>
      </c>
      <c r="Q74">
        <v>-0.36</v>
      </c>
      <c r="R74">
        <v>-3.7424547283702272E-2</v>
      </c>
      <c r="S74">
        <v>-0.14688242128829318</v>
      </c>
      <c r="T74">
        <v>-0.4356930314280047</v>
      </c>
      <c r="U74" s="114">
        <f t="shared" si="9"/>
        <v>-1.6</v>
      </c>
      <c r="V74" s="112">
        <f t="shared" si="10"/>
        <v>0</v>
      </c>
      <c r="Y74">
        <f>BAWANA!AW74+BAWANA!AX74</f>
        <v>-0.2</v>
      </c>
      <c r="Z74">
        <f>BAWANA!BD74+BAWANA!BE74</f>
        <v>-0.2</v>
      </c>
      <c r="AA74">
        <f>BAWANA!X74+BAWANA!Y74</f>
        <v>-0.2</v>
      </c>
      <c r="AB74">
        <f>BAWANA!AE74+BAWANA!AF74</f>
        <v>-0.2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-2</v>
      </c>
      <c r="C75">
        <f>BAWANA!C75</f>
        <v>0</v>
      </c>
      <c r="D75">
        <f>BAWANA!AL75</f>
        <v>-1.6</v>
      </c>
      <c r="E75">
        <f>BAWANA!AM75</f>
        <v>0</v>
      </c>
      <c r="F75">
        <f t="shared" si="11"/>
        <v>-1.6</v>
      </c>
      <c r="G75">
        <f t="shared" si="12"/>
        <v>-1.6</v>
      </c>
      <c r="H75" s="112"/>
      <c r="I75">
        <f>BRPL_EOD!AI75+BRPL_EOD!AJ75</f>
        <v>-0.62</v>
      </c>
      <c r="J75">
        <f>BYPL_EOD!AI75+BYPL_EOD!AJ75</f>
        <v>-0.36</v>
      </c>
      <c r="K75">
        <f>MES_EOD!AI75+MES_EOD!AJ75</f>
        <v>-0.04</v>
      </c>
      <c r="L75">
        <f>NDMC_EOD!AI75+NDMC_EOD!AJ75</f>
        <v>-0.15</v>
      </c>
      <c r="M75">
        <f>TPDDL_EOD!AI75+TPDDL_EOD!AJ75</f>
        <v>-0.44</v>
      </c>
      <c r="N75">
        <f t="shared" si="7"/>
        <v>-1.6099999999999999</v>
      </c>
      <c r="O75" s="112">
        <f t="shared" si="8"/>
        <v>9.9999999999997868E-3</v>
      </c>
      <c r="P75">
        <v>-0.62</v>
      </c>
      <c r="Q75">
        <v>-0.36</v>
      </c>
      <c r="R75">
        <v>-3.7424547283702272E-2</v>
      </c>
      <c r="S75">
        <v>-0.14688242128829318</v>
      </c>
      <c r="T75">
        <v>-0.4356930314280047</v>
      </c>
      <c r="U75" s="114">
        <f t="shared" si="9"/>
        <v>-1.6</v>
      </c>
      <c r="V75" s="112">
        <f t="shared" si="10"/>
        <v>0</v>
      </c>
      <c r="Y75">
        <f>BAWANA!AW75+BAWANA!AX75</f>
        <v>-0.2</v>
      </c>
      <c r="Z75">
        <f>BAWANA!BD75+BAWANA!BE75</f>
        <v>-0.2</v>
      </c>
      <c r="AA75">
        <f>BAWANA!X75+BAWANA!Y75</f>
        <v>-0.2</v>
      </c>
      <c r="AB75">
        <f>BAWANA!AE75+BAWANA!AF75</f>
        <v>-0.2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-2</v>
      </c>
      <c r="C76">
        <f>BAWANA!C76</f>
        <v>0</v>
      </c>
      <c r="D76">
        <f>BAWANA!AL76</f>
        <v>-1.6</v>
      </c>
      <c r="E76">
        <f>BAWANA!AM76</f>
        <v>0</v>
      </c>
      <c r="F76">
        <f t="shared" si="11"/>
        <v>-1.6</v>
      </c>
      <c r="G76">
        <f t="shared" si="12"/>
        <v>-1.6</v>
      </c>
      <c r="H76" s="112"/>
      <c r="I76">
        <f>BRPL_EOD!AI76+BRPL_EOD!AJ76</f>
        <v>-0.62</v>
      </c>
      <c r="J76">
        <f>BYPL_EOD!AI76+BYPL_EOD!AJ76</f>
        <v>-0.36</v>
      </c>
      <c r="K76">
        <f>MES_EOD!AI76+MES_EOD!AJ76</f>
        <v>-0.04</v>
      </c>
      <c r="L76">
        <f>NDMC_EOD!AI76+NDMC_EOD!AJ76</f>
        <v>-0.15</v>
      </c>
      <c r="M76">
        <f>TPDDL_EOD!AI76+TPDDL_EOD!AJ76</f>
        <v>-0.44</v>
      </c>
      <c r="N76">
        <f t="shared" si="7"/>
        <v>-1.6099999999999999</v>
      </c>
      <c r="O76" s="112">
        <f t="shared" si="8"/>
        <v>9.9999999999997868E-3</v>
      </c>
      <c r="P76">
        <v>-0.62</v>
      </c>
      <c r="Q76">
        <v>-0.36</v>
      </c>
      <c r="R76">
        <v>-3.7424547283702272E-2</v>
      </c>
      <c r="S76">
        <v>-0.14688242128829318</v>
      </c>
      <c r="T76">
        <v>-0.4356930314280047</v>
      </c>
      <c r="U76" s="114">
        <f t="shared" si="9"/>
        <v>-1.6</v>
      </c>
      <c r="V76" s="112">
        <f t="shared" si="10"/>
        <v>0</v>
      </c>
      <c r="Y76">
        <f>BAWANA!AW76+BAWANA!AX76</f>
        <v>-0.2</v>
      </c>
      <c r="Z76">
        <f>BAWANA!BD76+BAWANA!BE76</f>
        <v>-0.2</v>
      </c>
      <c r="AA76">
        <f>BAWANA!X76+BAWANA!Y76</f>
        <v>-0.2</v>
      </c>
      <c r="AB76">
        <f>BAWANA!AE76+BAWANA!AF76</f>
        <v>-0.2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-4.5</v>
      </c>
      <c r="C77">
        <f>BAWANA!C77</f>
        <v>0</v>
      </c>
      <c r="D77">
        <f>BAWANA!AL77</f>
        <v>-3.5999999999999996</v>
      </c>
      <c r="E77">
        <f>BAWANA!AM77</f>
        <v>0</v>
      </c>
      <c r="F77">
        <f t="shared" si="11"/>
        <v>-3.6</v>
      </c>
      <c r="G77">
        <f t="shared" si="12"/>
        <v>-3.5999999999999996</v>
      </c>
      <c r="H77" s="112"/>
      <c r="I77">
        <f>BRPL_EOD!AI77+BRPL_EOD!AJ77</f>
        <v>-1.4</v>
      </c>
      <c r="J77">
        <f>BYPL_EOD!AI77+BYPL_EOD!AJ77</f>
        <v>-0.81</v>
      </c>
      <c r="K77">
        <f>MES_EOD!AI77+MES_EOD!AJ77</f>
        <v>-0.08</v>
      </c>
      <c r="L77">
        <f>NDMC_EOD!AI77+NDMC_EOD!AJ77</f>
        <v>-0.33</v>
      </c>
      <c r="M77">
        <f>TPDDL_EOD!AI77+TPDDL_EOD!AJ77</f>
        <v>-0.98</v>
      </c>
      <c r="N77">
        <f t="shared" si="7"/>
        <v>-3.6</v>
      </c>
      <c r="O77" s="112">
        <f t="shared" si="8"/>
        <v>0</v>
      </c>
      <c r="P77">
        <v>-1.3999999999999997</v>
      </c>
      <c r="Q77">
        <v>-0.80999999999999994</v>
      </c>
      <c r="R77">
        <v>-7.9999999999999988E-2</v>
      </c>
      <c r="S77">
        <v>-0.32999999999999996</v>
      </c>
      <c r="T77">
        <v>-0.97999999999999987</v>
      </c>
      <c r="U77" s="114">
        <f t="shared" si="9"/>
        <v>-3.5999999999999996</v>
      </c>
      <c r="V77" s="112">
        <f t="shared" si="10"/>
        <v>0</v>
      </c>
      <c r="Y77">
        <f>BAWANA!AW77+BAWANA!AX77</f>
        <v>-0.45</v>
      </c>
      <c r="Z77">
        <f>BAWANA!BD77+BAWANA!BE77</f>
        <v>-0.45</v>
      </c>
      <c r="AA77">
        <f>BAWANA!X77+BAWANA!Y77</f>
        <v>-0.45</v>
      </c>
      <c r="AB77">
        <f>BAWANA!AE77+BAWANA!AF77</f>
        <v>-0.45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-4.5</v>
      </c>
      <c r="C78">
        <f>BAWANA!C78</f>
        <v>0</v>
      </c>
      <c r="D78">
        <f>BAWANA!AL78</f>
        <v>-3.5999999999999996</v>
      </c>
      <c r="E78">
        <f>BAWANA!AM78</f>
        <v>0</v>
      </c>
      <c r="F78">
        <f t="shared" si="11"/>
        <v>-3.6</v>
      </c>
      <c r="G78">
        <f t="shared" si="12"/>
        <v>-3.5999999999999996</v>
      </c>
      <c r="H78" s="112"/>
      <c r="I78">
        <f>BRPL_EOD!AI78+BRPL_EOD!AJ78</f>
        <v>-1.4</v>
      </c>
      <c r="J78">
        <f>BYPL_EOD!AI78+BYPL_EOD!AJ78</f>
        <v>-0.81</v>
      </c>
      <c r="K78">
        <f>MES_EOD!AI78+MES_EOD!AJ78</f>
        <v>-0.08</v>
      </c>
      <c r="L78">
        <f>NDMC_EOD!AI78+NDMC_EOD!AJ78</f>
        <v>-0.33</v>
      </c>
      <c r="M78">
        <f>TPDDL_EOD!AI78+TPDDL_EOD!AJ78</f>
        <v>-0.98</v>
      </c>
      <c r="N78">
        <f t="shared" si="7"/>
        <v>-3.6</v>
      </c>
      <c r="O78" s="112">
        <f t="shared" si="8"/>
        <v>0</v>
      </c>
      <c r="P78">
        <v>-1.3999999999999997</v>
      </c>
      <c r="Q78">
        <v>-0.80999999999999994</v>
      </c>
      <c r="R78">
        <v>-7.9999999999999988E-2</v>
      </c>
      <c r="S78">
        <v>-0.32999999999999996</v>
      </c>
      <c r="T78">
        <v>-0.97999999999999987</v>
      </c>
      <c r="U78" s="114">
        <f t="shared" si="9"/>
        <v>-3.5999999999999996</v>
      </c>
      <c r="V78" s="112">
        <f t="shared" si="10"/>
        <v>0</v>
      </c>
      <c r="Y78">
        <f>BAWANA!AW78+BAWANA!AX78</f>
        <v>-0.45</v>
      </c>
      <c r="Z78">
        <f>BAWANA!BD78+BAWANA!BE78</f>
        <v>-0.45</v>
      </c>
      <c r="AA78">
        <f>BAWANA!X78+BAWANA!Y78</f>
        <v>-0.45</v>
      </c>
      <c r="AB78">
        <f>BAWANA!AE78+BAWANA!AF78</f>
        <v>-0.45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-4.5</v>
      </c>
      <c r="C79">
        <f>BAWANA!C79</f>
        <v>0</v>
      </c>
      <c r="D79">
        <f>BAWANA!AL79</f>
        <v>-3.5999999999999996</v>
      </c>
      <c r="E79">
        <f>BAWANA!AM79</f>
        <v>0</v>
      </c>
      <c r="F79">
        <f t="shared" si="11"/>
        <v>-3.6</v>
      </c>
      <c r="G79">
        <f t="shared" si="12"/>
        <v>-3.5999999999999996</v>
      </c>
      <c r="H79" s="112"/>
      <c r="I79">
        <f>BRPL_EOD!AI79+BRPL_EOD!AJ79</f>
        <v>-1.4</v>
      </c>
      <c r="J79">
        <f>BYPL_EOD!AI79+BYPL_EOD!AJ79</f>
        <v>-0.81</v>
      </c>
      <c r="K79">
        <f>MES_EOD!AI79+MES_EOD!AJ79</f>
        <v>-0.08</v>
      </c>
      <c r="L79">
        <f>NDMC_EOD!AI79+NDMC_EOD!AJ79</f>
        <v>-0.33</v>
      </c>
      <c r="M79">
        <f>TPDDL_EOD!AI79+TPDDL_EOD!AJ79</f>
        <v>-0.98</v>
      </c>
      <c r="N79">
        <f t="shared" si="7"/>
        <v>-3.6</v>
      </c>
      <c r="O79" s="112">
        <f t="shared" si="8"/>
        <v>0</v>
      </c>
      <c r="P79">
        <v>-1.3999999999999997</v>
      </c>
      <c r="Q79">
        <v>-0.80999999999999994</v>
      </c>
      <c r="R79">
        <v>-7.9999999999999988E-2</v>
      </c>
      <c r="S79">
        <v>-0.32999999999999996</v>
      </c>
      <c r="T79">
        <v>-0.97999999999999987</v>
      </c>
      <c r="U79" s="114">
        <f t="shared" si="9"/>
        <v>-3.5999999999999996</v>
      </c>
      <c r="V79" s="112">
        <f t="shared" si="10"/>
        <v>0</v>
      </c>
      <c r="Y79">
        <f>BAWANA!AW79+BAWANA!AX79</f>
        <v>-0.45</v>
      </c>
      <c r="Z79">
        <f>BAWANA!BD79+BAWANA!BE79</f>
        <v>-0.45</v>
      </c>
      <c r="AA79">
        <f>BAWANA!X79+BAWANA!Y79</f>
        <v>-0.45</v>
      </c>
      <c r="AB79">
        <f>BAWANA!AE79+BAWANA!AF79</f>
        <v>-0.45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-4.5</v>
      </c>
      <c r="C80">
        <f>BAWANA!C80</f>
        <v>0</v>
      </c>
      <c r="D80">
        <f>BAWANA!AL80</f>
        <v>-3.5999999999999996</v>
      </c>
      <c r="E80">
        <f>BAWANA!AM80</f>
        <v>0</v>
      </c>
      <c r="F80">
        <f t="shared" si="11"/>
        <v>-3.6</v>
      </c>
      <c r="G80">
        <f t="shared" si="12"/>
        <v>-3.5999999999999996</v>
      </c>
      <c r="H80" s="112"/>
      <c r="I80">
        <f>BRPL_EOD!AI80+BRPL_EOD!AJ80</f>
        <v>-1.4</v>
      </c>
      <c r="J80">
        <f>BYPL_EOD!AI80+BYPL_EOD!AJ80</f>
        <v>-0.81</v>
      </c>
      <c r="K80">
        <f>MES_EOD!AI80+MES_EOD!AJ80</f>
        <v>-0.08</v>
      </c>
      <c r="L80">
        <f>NDMC_EOD!AI80+NDMC_EOD!AJ80</f>
        <v>-0.33</v>
      </c>
      <c r="M80">
        <f>TPDDL_EOD!AI80+TPDDL_EOD!AJ80</f>
        <v>-0.98</v>
      </c>
      <c r="N80">
        <f t="shared" si="7"/>
        <v>-3.6</v>
      </c>
      <c r="O80" s="112">
        <f t="shared" si="8"/>
        <v>0</v>
      </c>
      <c r="P80">
        <v>-1.3999999999999997</v>
      </c>
      <c r="Q80">
        <v>-0.80999999999999994</v>
      </c>
      <c r="R80">
        <v>-7.9999999999999988E-2</v>
      </c>
      <c r="S80">
        <v>-0.32999999999999996</v>
      </c>
      <c r="T80">
        <v>-0.97999999999999987</v>
      </c>
      <c r="U80" s="114">
        <f t="shared" si="9"/>
        <v>-3.5999999999999996</v>
      </c>
      <c r="V80" s="112">
        <f t="shared" si="10"/>
        <v>0</v>
      </c>
      <c r="Y80">
        <f>BAWANA!AW80+BAWANA!AX80</f>
        <v>-0.45</v>
      </c>
      <c r="Z80">
        <f>BAWANA!BD80+BAWANA!BE80</f>
        <v>-0.45</v>
      </c>
      <c r="AA80">
        <f>BAWANA!X80+BAWANA!Y80</f>
        <v>-0.45</v>
      </c>
      <c r="AB80">
        <f>BAWANA!AE80+BAWANA!AF80</f>
        <v>-0.45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-7</v>
      </c>
      <c r="C81">
        <f>BAWANA!C81</f>
        <v>0</v>
      </c>
      <c r="D81">
        <f>BAWANA!AL81</f>
        <v>-5.6</v>
      </c>
      <c r="E81">
        <f>BAWANA!AM81</f>
        <v>0</v>
      </c>
      <c r="F81">
        <f t="shared" si="11"/>
        <v>-5.6000000000000005</v>
      </c>
      <c r="G81">
        <f t="shared" si="12"/>
        <v>-5.6</v>
      </c>
      <c r="H81" s="112"/>
      <c r="I81">
        <f>BRPL_EOD!AI81+BRPL_EOD!AJ81</f>
        <v>-2.1800000000000002</v>
      </c>
      <c r="J81">
        <f>BYPL_EOD!AI81+BYPL_EOD!AJ81</f>
        <v>-1.26</v>
      </c>
      <c r="K81">
        <f>MES_EOD!AI81+MES_EOD!AJ81</f>
        <v>-0.13</v>
      </c>
      <c r="L81">
        <f>NDMC_EOD!AI81+NDMC_EOD!AJ81</f>
        <v>-0.51</v>
      </c>
      <c r="M81">
        <f>TPDDL_EOD!AI81+TPDDL_EOD!AJ81</f>
        <v>-1.52</v>
      </c>
      <c r="N81">
        <f t="shared" si="7"/>
        <v>-5.6</v>
      </c>
      <c r="O81" s="112">
        <f t="shared" si="8"/>
        <v>0</v>
      </c>
      <c r="P81">
        <v>-2.1800000000000002</v>
      </c>
      <c r="Q81">
        <v>-1.26</v>
      </c>
      <c r="R81">
        <v>-0.13</v>
      </c>
      <c r="S81">
        <v>-0.51</v>
      </c>
      <c r="T81">
        <v>-1.52</v>
      </c>
      <c r="U81" s="114">
        <f t="shared" si="9"/>
        <v>-5.6</v>
      </c>
      <c r="V81" s="112">
        <f t="shared" si="10"/>
        <v>0</v>
      </c>
      <c r="Y81">
        <f>BAWANA!AW81+BAWANA!AX81</f>
        <v>-0.7</v>
      </c>
      <c r="Z81">
        <f>BAWANA!BD81+BAWANA!BE81</f>
        <v>-0.7</v>
      </c>
      <c r="AA81">
        <f>BAWANA!X81+BAWANA!Y81</f>
        <v>-0.7</v>
      </c>
      <c r="AB81">
        <f>BAWANA!AE81+BAWANA!AF81</f>
        <v>-0.7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-7</v>
      </c>
      <c r="C82">
        <f>BAWANA!C82</f>
        <v>0</v>
      </c>
      <c r="D82">
        <f>BAWANA!AL82</f>
        <v>-5.6</v>
      </c>
      <c r="E82">
        <f>BAWANA!AM82</f>
        <v>0</v>
      </c>
      <c r="F82">
        <f t="shared" si="11"/>
        <v>-5.6000000000000005</v>
      </c>
      <c r="G82">
        <f t="shared" si="12"/>
        <v>-5.6</v>
      </c>
      <c r="H82" s="112"/>
      <c r="I82">
        <f>BRPL_EOD!AI82+BRPL_EOD!AJ82</f>
        <v>-2.1800000000000002</v>
      </c>
      <c r="J82">
        <f>BYPL_EOD!AI82+BYPL_EOD!AJ82</f>
        <v>-1.26</v>
      </c>
      <c r="K82">
        <f>MES_EOD!AI82+MES_EOD!AJ82</f>
        <v>-0.13</v>
      </c>
      <c r="L82">
        <f>NDMC_EOD!AI82+NDMC_EOD!AJ82</f>
        <v>-0.51</v>
      </c>
      <c r="M82">
        <f>TPDDL_EOD!AI82+TPDDL_EOD!AJ82</f>
        <v>-1.52</v>
      </c>
      <c r="N82">
        <f t="shared" si="7"/>
        <v>-5.6</v>
      </c>
      <c r="O82" s="112">
        <f t="shared" si="8"/>
        <v>0</v>
      </c>
      <c r="P82">
        <v>-2.1800000000000002</v>
      </c>
      <c r="Q82">
        <v>-1.26</v>
      </c>
      <c r="R82">
        <v>-0.13</v>
      </c>
      <c r="S82">
        <v>-0.51</v>
      </c>
      <c r="T82">
        <v>-1.52</v>
      </c>
      <c r="U82" s="114">
        <f t="shared" si="9"/>
        <v>-5.6</v>
      </c>
      <c r="V82" s="112">
        <f t="shared" si="10"/>
        <v>0</v>
      </c>
      <c r="Y82">
        <f>BAWANA!AW82+BAWANA!AX82</f>
        <v>-0.7</v>
      </c>
      <c r="Z82">
        <f>BAWANA!BD82+BAWANA!BE82</f>
        <v>-0.7</v>
      </c>
      <c r="AA82">
        <f>BAWANA!X82+BAWANA!Y82</f>
        <v>-0.7</v>
      </c>
      <c r="AB82">
        <f>BAWANA!AE82+BAWANA!AF82</f>
        <v>-0.7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-7</v>
      </c>
      <c r="C83">
        <f>BAWANA!C83</f>
        <v>0</v>
      </c>
      <c r="D83">
        <f>BAWANA!AL83</f>
        <v>-5.6</v>
      </c>
      <c r="E83">
        <f>BAWANA!AM83</f>
        <v>0</v>
      </c>
      <c r="F83">
        <f t="shared" si="11"/>
        <v>-5.6000000000000005</v>
      </c>
      <c r="G83">
        <f t="shared" si="12"/>
        <v>-5.6</v>
      </c>
      <c r="H83" s="112"/>
      <c r="I83">
        <f>BRPL_EOD!AI83+BRPL_EOD!AJ83</f>
        <v>-2.1800000000000002</v>
      </c>
      <c r="J83">
        <f>BYPL_EOD!AI83+BYPL_EOD!AJ83</f>
        <v>-1.26</v>
      </c>
      <c r="K83">
        <f>MES_EOD!AI83+MES_EOD!AJ83</f>
        <v>-0.13</v>
      </c>
      <c r="L83">
        <f>NDMC_EOD!AI83+NDMC_EOD!AJ83</f>
        <v>-0.51</v>
      </c>
      <c r="M83">
        <f>TPDDL_EOD!AI83+TPDDL_EOD!AJ83</f>
        <v>-1.52</v>
      </c>
      <c r="N83">
        <f t="shared" si="7"/>
        <v>-5.6</v>
      </c>
      <c r="O83" s="112">
        <f t="shared" si="8"/>
        <v>0</v>
      </c>
      <c r="P83">
        <v>-2.1800000000000002</v>
      </c>
      <c r="Q83">
        <v>-1.26</v>
      </c>
      <c r="R83">
        <v>-0.13</v>
      </c>
      <c r="S83">
        <v>-0.51</v>
      </c>
      <c r="T83">
        <v>-1.52</v>
      </c>
      <c r="U83" s="114">
        <f t="shared" si="9"/>
        <v>-5.6</v>
      </c>
      <c r="V83" s="112">
        <f t="shared" si="10"/>
        <v>0</v>
      </c>
      <c r="Y83">
        <f>BAWANA!AW83+BAWANA!AX83</f>
        <v>-0.7</v>
      </c>
      <c r="Z83">
        <f>BAWANA!BD83+BAWANA!BE83</f>
        <v>-0.7</v>
      </c>
      <c r="AA83">
        <f>BAWANA!X83+BAWANA!Y83</f>
        <v>-0.7</v>
      </c>
      <c r="AB83">
        <f>BAWANA!AE83+BAWANA!AF83</f>
        <v>-0.7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-7</v>
      </c>
      <c r="C84">
        <f>BAWANA!C84</f>
        <v>0</v>
      </c>
      <c r="D84">
        <f>BAWANA!AL84</f>
        <v>-5.6</v>
      </c>
      <c r="E84">
        <f>BAWANA!AM84</f>
        <v>0</v>
      </c>
      <c r="F84">
        <f t="shared" si="11"/>
        <v>-5.6000000000000005</v>
      </c>
      <c r="G84">
        <f t="shared" si="12"/>
        <v>-5.6</v>
      </c>
      <c r="H84" s="112"/>
      <c r="I84">
        <f>BRPL_EOD!AI84+BRPL_EOD!AJ84</f>
        <v>-2.1800000000000002</v>
      </c>
      <c r="J84">
        <f>BYPL_EOD!AI84+BYPL_EOD!AJ84</f>
        <v>-1.26</v>
      </c>
      <c r="K84">
        <f>MES_EOD!AI84+MES_EOD!AJ84</f>
        <v>-0.13</v>
      </c>
      <c r="L84">
        <f>NDMC_EOD!AI84+NDMC_EOD!AJ84</f>
        <v>-0.51</v>
      </c>
      <c r="M84">
        <f>TPDDL_EOD!AI84+TPDDL_EOD!AJ84</f>
        <v>-1.52</v>
      </c>
      <c r="N84">
        <f t="shared" si="7"/>
        <v>-5.6</v>
      </c>
      <c r="O84" s="112">
        <f t="shared" si="8"/>
        <v>0</v>
      </c>
      <c r="P84">
        <v>-2.1800000000000002</v>
      </c>
      <c r="Q84">
        <v>-1.26</v>
      </c>
      <c r="R84">
        <v>-0.13</v>
      </c>
      <c r="S84">
        <v>-0.51</v>
      </c>
      <c r="T84">
        <v>-1.52</v>
      </c>
      <c r="U84" s="114">
        <f t="shared" si="9"/>
        <v>-5.6</v>
      </c>
      <c r="V84" s="112">
        <f t="shared" si="10"/>
        <v>0</v>
      </c>
      <c r="Y84">
        <f>BAWANA!AW84+BAWANA!AX84</f>
        <v>-0.7</v>
      </c>
      <c r="Z84">
        <f>BAWANA!BD84+BAWANA!BE84</f>
        <v>-0.7</v>
      </c>
      <c r="AA84">
        <f>BAWANA!X84+BAWANA!Y84</f>
        <v>-0.7</v>
      </c>
      <c r="AB84">
        <f>BAWANA!AE84+BAWANA!AF84</f>
        <v>-0.7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-7</v>
      </c>
      <c r="C85">
        <f>BAWANA!C85</f>
        <v>0</v>
      </c>
      <c r="D85">
        <f>BAWANA!AL85</f>
        <v>-5.6</v>
      </c>
      <c r="E85">
        <f>BAWANA!AM85</f>
        <v>0</v>
      </c>
      <c r="F85">
        <f t="shared" si="11"/>
        <v>-5.6000000000000005</v>
      </c>
      <c r="G85">
        <f t="shared" si="12"/>
        <v>-5.6</v>
      </c>
      <c r="H85" s="112"/>
      <c r="I85">
        <f>BRPL_EOD!AI85+BRPL_EOD!AJ85</f>
        <v>-2.1800000000000002</v>
      </c>
      <c r="J85">
        <f>BYPL_EOD!AI85+BYPL_EOD!AJ85</f>
        <v>-1.26</v>
      </c>
      <c r="K85">
        <f>MES_EOD!AI85+MES_EOD!AJ85</f>
        <v>-0.13</v>
      </c>
      <c r="L85">
        <f>NDMC_EOD!AI85+NDMC_EOD!AJ85</f>
        <v>-0.51</v>
      </c>
      <c r="M85">
        <f>TPDDL_EOD!AI85+TPDDL_EOD!AJ85</f>
        <v>-1.52</v>
      </c>
      <c r="N85">
        <f t="shared" si="7"/>
        <v>-5.6</v>
      </c>
      <c r="O85" s="112">
        <f t="shared" si="8"/>
        <v>0</v>
      </c>
      <c r="P85">
        <v>-2.1800000000000002</v>
      </c>
      <c r="Q85">
        <v>-1.26</v>
      </c>
      <c r="R85">
        <v>-0.13</v>
      </c>
      <c r="S85">
        <v>-0.51</v>
      </c>
      <c r="T85">
        <v>-1.52</v>
      </c>
      <c r="U85" s="114">
        <f t="shared" si="9"/>
        <v>-5.6</v>
      </c>
      <c r="V85" s="112">
        <f t="shared" si="10"/>
        <v>0</v>
      </c>
      <c r="Y85">
        <f>BAWANA!AW85+BAWANA!AX85</f>
        <v>-0.7</v>
      </c>
      <c r="Z85">
        <f>BAWANA!BD85+BAWANA!BE85</f>
        <v>-0.7</v>
      </c>
      <c r="AA85">
        <f>BAWANA!X85+BAWANA!Y85</f>
        <v>-0.7</v>
      </c>
      <c r="AB85">
        <f>BAWANA!AE85+BAWANA!AF85</f>
        <v>-0.7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-7</v>
      </c>
      <c r="C86">
        <f>BAWANA!C86</f>
        <v>0</v>
      </c>
      <c r="D86">
        <f>BAWANA!AL86</f>
        <v>-5.6</v>
      </c>
      <c r="E86">
        <f>BAWANA!AM86</f>
        <v>0</v>
      </c>
      <c r="F86">
        <f t="shared" si="11"/>
        <v>-5.6000000000000005</v>
      </c>
      <c r="G86">
        <f t="shared" si="12"/>
        <v>-5.6</v>
      </c>
      <c r="H86" s="112"/>
      <c r="I86">
        <f>BRPL_EOD!AI86+BRPL_EOD!AJ86</f>
        <v>-2.1800000000000002</v>
      </c>
      <c r="J86">
        <f>BYPL_EOD!AI86+BYPL_EOD!AJ86</f>
        <v>-1.26</v>
      </c>
      <c r="K86">
        <f>MES_EOD!AI86+MES_EOD!AJ86</f>
        <v>-0.13</v>
      </c>
      <c r="L86">
        <f>NDMC_EOD!AI86+NDMC_EOD!AJ86</f>
        <v>-0.51</v>
      </c>
      <c r="M86">
        <f>TPDDL_EOD!AI86+TPDDL_EOD!AJ86</f>
        <v>-1.52</v>
      </c>
      <c r="N86">
        <f t="shared" si="7"/>
        <v>-5.6</v>
      </c>
      <c r="O86" s="112">
        <f t="shared" si="8"/>
        <v>0</v>
      </c>
      <c r="P86">
        <v>-2.1800000000000002</v>
      </c>
      <c r="Q86">
        <v>-1.26</v>
      </c>
      <c r="R86">
        <v>-0.13</v>
      </c>
      <c r="S86">
        <v>-0.51</v>
      </c>
      <c r="T86">
        <v>-1.52</v>
      </c>
      <c r="U86" s="114">
        <f t="shared" si="9"/>
        <v>-5.6</v>
      </c>
      <c r="V86" s="112">
        <f t="shared" si="10"/>
        <v>0</v>
      </c>
      <c r="Y86">
        <f>BAWANA!AW86+BAWANA!AX86</f>
        <v>-0.7</v>
      </c>
      <c r="Z86">
        <f>BAWANA!BD86+BAWANA!BE86</f>
        <v>-0.7</v>
      </c>
      <c r="AA86">
        <f>BAWANA!X86+BAWANA!Y86</f>
        <v>-0.7</v>
      </c>
      <c r="AB86">
        <f>BAWANA!AE86+BAWANA!AF86</f>
        <v>-0.7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-7</v>
      </c>
      <c r="C87">
        <f>BAWANA!C87</f>
        <v>0</v>
      </c>
      <c r="D87">
        <f>BAWANA!AL87</f>
        <v>-5.6</v>
      </c>
      <c r="E87">
        <f>BAWANA!AM87</f>
        <v>0</v>
      </c>
      <c r="F87">
        <f t="shared" si="11"/>
        <v>-5.6000000000000005</v>
      </c>
      <c r="G87">
        <f t="shared" si="12"/>
        <v>-5.6</v>
      </c>
      <c r="H87" s="112"/>
      <c r="I87">
        <f>BRPL_EOD!AI87+BRPL_EOD!AJ87</f>
        <v>-2.1800000000000002</v>
      </c>
      <c r="J87">
        <f>BYPL_EOD!AI87+BYPL_EOD!AJ87</f>
        <v>-1.26</v>
      </c>
      <c r="K87">
        <f>MES_EOD!AI87+MES_EOD!AJ87</f>
        <v>-0.13</v>
      </c>
      <c r="L87">
        <f>NDMC_EOD!AI87+NDMC_EOD!AJ87</f>
        <v>-0.51</v>
      </c>
      <c r="M87">
        <f>TPDDL_EOD!AI87+TPDDL_EOD!AJ87</f>
        <v>-1.52</v>
      </c>
      <c r="N87">
        <f t="shared" si="7"/>
        <v>-5.6</v>
      </c>
      <c r="O87" s="112">
        <f t="shared" si="8"/>
        <v>0</v>
      </c>
      <c r="P87">
        <v>-2.1800000000000002</v>
      </c>
      <c r="Q87">
        <v>-1.26</v>
      </c>
      <c r="R87">
        <v>-0.13</v>
      </c>
      <c r="S87">
        <v>-0.51</v>
      </c>
      <c r="T87">
        <v>-1.52</v>
      </c>
      <c r="U87" s="114">
        <f t="shared" si="9"/>
        <v>-5.6</v>
      </c>
      <c r="V87" s="112">
        <f t="shared" si="10"/>
        <v>0</v>
      </c>
      <c r="Y87">
        <f>BAWANA!AW87+BAWANA!AX87</f>
        <v>-0.7</v>
      </c>
      <c r="Z87">
        <f>BAWANA!BD87+BAWANA!BE87</f>
        <v>-0.7</v>
      </c>
      <c r="AA87">
        <f>BAWANA!X87+BAWANA!Y87</f>
        <v>-0.7</v>
      </c>
      <c r="AB87">
        <f>BAWANA!AE87+BAWANA!AF87</f>
        <v>-0.7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-7</v>
      </c>
      <c r="C88">
        <f>BAWANA!C88</f>
        <v>0</v>
      </c>
      <c r="D88">
        <f>BAWANA!AL88</f>
        <v>-5.6</v>
      </c>
      <c r="E88">
        <f>BAWANA!AM88</f>
        <v>0</v>
      </c>
      <c r="F88">
        <f t="shared" si="11"/>
        <v>-5.6000000000000005</v>
      </c>
      <c r="G88">
        <f t="shared" si="12"/>
        <v>-5.6</v>
      </c>
      <c r="H88" s="112"/>
      <c r="I88">
        <f>BRPL_EOD!AI88+BRPL_EOD!AJ88</f>
        <v>-2.1800000000000002</v>
      </c>
      <c r="J88">
        <f>BYPL_EOD!AI88+BYPL_EOD!AJ88</f>
        <v>-1.26</v>
      </c>
      <c r="K88">
        <f>MES_EOD!AI88+MES_EOD!AJ88</f>
        <v>-0.13</v>
      </c>
      <c r="L88">
        <f>NDMC_EOD!AI88+NDMC_EOD!AJ88</f>
        <v>-0.51</v>
      </c>
      <c r="M88">
        <f>TPDDL_EOD!AI88+TPDDL_EOD!AJ88</f>
        <v>-1.52</v>
      </c>
      <c r="N88">
        <f t="shared" si="7"/>
        <v>-5.6</v>
      </c>
      <c r="O88" s="112">
        <f t="shared" si="8"/>
        <v>0</v>
      </c>
      <c r="P88">
        <v>-2.1800000000000002</v>
      </c>
      <c r="Q88">
        <v>-1.26</v>
      </c>
      <c r="R88">
        <v>-0.13</v>
      </c>
      <c r="S88">
        <v>-0.51</v>
      </c>
      <c r="T88">
        <v>-1.52</v>
      </c>
      <c r="U88" s="114">
        <f t="shared" si="9"/>
        <v>-5.6</v>
      </c>
      <c r="V88" s="112">
        <f t="shared" si="10"/>
        <v>0</v>
      </c>
      <c r="Y88">
        <f>BAWANA!AW88+BAWANA!AX88</f>
        <v>-0.7</v>
      </c>
      <c r="Z88">
        <f>BAWANA!BD88+BAWANA!BE88</f>
        <v>-0.7</v>
      </c>
      <c r="AA88">
        <f>BAWANA!X88+BAWANA!Y88</f>
        <v>-0.7</v>
      </c>
      <c r="AB88">
        <f>BAWANA!AE88+BAWANA!AF88</f>
        <v>-0.7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-7</v>
      </c>
      <c r="C89">
        <f>BAWANA!C89</f>
        <v>0</v>
      </c>
      <c r="D89">
        <f>BAWANA!AL89</f>
        <v>-5.6</v>
      </c>
      <c r="E89">
        <f>BAWANA!AM89</f>
        <v>0</v>
      </c>
      <c r="F89">
        <f t="shared" si="11"/>
        <v>-5.6000000000000005</v>
      </c>
      <c r="G89">
        <f t="shared" si="12"/>
        <v>-5.6</v>
      </c>
      <c r="H89" s="112"/>
      <c r="I89">
        <f>BRPL_EOD!AI89+BRPL_EOD!AJ89</f>
        <v>-2.1800000000000002</v>
      </c>
      <c r="J89">
        <f>BYPL_EOD!AI89+BYPL_EOD!AJ89</f>
        <v>-1.26</v>
      </c>
      <c r="K89">
        <f>MES_EOD!AI89+MES_EOD!AJ89</f>
        <v>-0.13</v>
      </c>
      <c r="L89">
        <f>NDMC_EOD!AI89+NDMC_EOD!AJ89</f>
        <v>-0.51</v>
      </c>
      <c r="M89">
        <f>TPDDL_EOD!AI89+TPDDL_EOD!AJ89</f>
        <v>-1.52</v>
      </c>
      <c r="N89">
        <f t="shared" si="7"/>
        <v>-5.6</v>
      </c>
      <c r="O89" s="112">
        <f t="shared" si="8"/>
        <v>0</v>
      </c>
      <c r="P89">
        <v>-2.1800000000000002</v>
      </c>
      <c r="Q89">
        <v>-1.26</v>
      </c>
      <c r="R89">
        <v>-0.13</v>
      </c>
      <c r="S89">
        <v>-0.51</v>
      </c>
      <c r="T89">
        <v>-1.52</v>
      </c>
      <c r="U89" s="114">
        <f t="shared" si="9"/>
        <v>-5.6</v>
      </c>
      <c r="V89" s="112">
        <f t="shared" si="10"/>
        <v>0</v>
      </c>
      <c r="Y89">
        <f>BAWANA!AW89+BAWANA!AX89</f>
        <v>-0.7</v>
      </c>
      <c r="Z89">
        <f>BAWANA!BD89+BAWANA!BE89</f>
        <v>-0.7</v>
      </c>
      <c r="AA89">
        <f>BAWANA!X89+BAWANA!Y89</f>
        <v>-0.7</v>
      </c>
      <c r="AB89">
        <f>BAWANA!AE89+BAWANA!AF89</f>
        <v>-0.7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-7</v>
      </c>
      <c r="C90">
        <f>BAWANA!C90</f>
        <v>0</v>
      </c>
      <c r="D90">
        <f>BAWANA!AL90</f>
        <v>-5.6</v>
      </c>
      <c r="E90">
        <f>BAWANA!AM90</f>
        <v>0</v>
      </c>
      <c r="F90">
        <f t="shared" si="11"/>
        <v>-5.6000000000000005</v>
      </c>
      <c r="G90">
        <f t="shared" si="12"/>
        <v>-5.6</v>
      </c>
      <c r="H90" s="112"/>
      <c r="I90">
        <f>BRPL_EOD!AI90+BRPL_EOD!AJ90</f>
        <v>-2.1800000000000002</v>
      </c>
      <c r="J90">
        <f>BYPL_EOD!AI90+BYPL_EOD!AJ90</f>
        <v>-1.26</v>
      </c>
      <c r="K90">
        <f>MES_EOD!AI90+MES_EOD!AJ90</f>
        <v>-0.13</v>
      </c>
      <c r="L90">
        <f>NDMC_EOD!AI90+NDMC_EOD!AJ90</f>
        <v>-0.51</v>
      </c>
      <c r="M90">
        <f>TPDDL_EOD!AI90+TPDDL_EOD!AJ90</f>
        <v>-1.52</v>
      </c>
      <c r="N90">
        <f t="shared" si="7"/>
        <v>-5.6</v>
      </c>
      <c r="O90" s="112">
        <f t="shared" si="8"/>
        <v>0</v>
      </c>
      <c r="P90">
        <v>-2.1800000000000002</v>
      </c>
      <c r="Q90">
        <v>-1.26</v>
      </c>
      <c r="R90">
        <v>-0.13</v>
      </c>
      <c r="S90">
        <v>-0.51</v>
      </c>
      <c r="T90">
        <v>-1.52</v>
      </c>
      <c r="U90" s="114">
        <f t="shared" si="9"/>
        <v>-5.6</v>
      </c>
      <c r="V90" s="112">
        <f t="shared" si="10"/>
        <v>0</v>
      </c>
      <c r="Y90">
        <f>BAWANA!AW90+BAWANA!AX90</f>
        <v>-0.7</v>
      </c>
      <c r="Z90">
        <f>BAWANA!BD90+BAWANA!BE90</f>
        <v>-0.7</v>
      </c>
      <c r="AA90">
        <f>BAWANA!X90+BAWANA!Y90</f>
        <v>-0.7</v>
      </c>
      <c r="AB90">
        <f>BAWANA!AE90+BAWANA!AF90</f>
        <v>-0.7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-7</v>
      </c>
      <c r="C91">
        <f>BAWANA!C91</f>
        <v>0</v>
      </c>
      <c r="D91">
        <f>BAWANA!AL91</f>
        <v>-5.6</v>
      </c>
      <c r="E91">
        <f>BAWANA!AM91</f>
        <v>0</v>
      </c>
      <c r="F91">
        <f t="shared" si="11"/>
        <v>-5.6000000000000005</v>
      </c>
      <c r="G91">
        <f t="shared" si="12"/>
        <v>-5.6</v>
      </c>
      <c r="H91" s="112"/>
      <c r="I91">
        <f>BRPL_EOD!AI91+BRPL_EOD!AJ91</f>
        <v>-2.1800000000000002</v>
      </c>
      <c r="J91">
        <f>BYPL_EOD!AI91+BYPL_EOD!AJ91</f>
        <v>-1.26</v>
      </c>
      <c r="K91">
        <f>MES_EOD!AI91+MES_EOD!AJ91</f>
        <v>-0.13</v>
      </c>
      <c r="L91">
        <f>NDMC_EOD!AI91+NDMC_EOD!AJ91</f>
        <v>-0.51</v>
      </c>
      <c r="M91">
        <f>TPDDL_EOD!AI91+TPDDL_EOD!AJ91</f>
        <v>-1.52</v>
      </c>
      <c r="N91">
        <f t="shared" si="7"/>
        <v>-5.6</v>
      </c>
      <c r="O91" s="112">
        <f t="shared" si="8"/>
        <v>0</v>
      </c>
      <c r="P91">
        <v>-2.1800000000000002</v>
      </c>
      <c r="Q91">
        <v>-1.26</v>
      </c>
      <c r="R91">
        <v>-0.13</v>
      </c>
      <c r="S91">
        <v>-0.51</v>
      </c>
      <c r="T91">
        <v>-1.52</v>
      </c>
      <c r="U91" s="114">
        <f t="shared" si="9"/>
        <v>-5.6</v>
      </c>
      <c r="V91" s="112">
        <f t="shared" si="10"/>
        <v>0</v>
      </c>
      <c r="Y91">
        <f>BAWANA!AW91+BAWANA!AX91</f>
        <v>-0.7</v>
      </c>
      <c r="Z91">
        <f>BAWANA!BD91+BAWANA!BE91</f>
        <v>-0.7</v>
      </c>
      <c r="AA91">
        <f>BAWANA!X91+BAWANA!Y91</f>
        <v>-0.7</v>
      </c>
      <c r="AB91">
        <f>BAWANA!AE91+BAWANA!AF91</f>
        <v>-0.7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-7</v>
      </c>
      <c r="C92">
        <f>BAWANA!C92</f>
        <v>0</v>
      </c>
      <c r="D92">
        <f>BAWANA!AL92</f>
        <v>-5.6</v>
      </c>
      <c r="E92">
        <f>BAWANA!AM92</f>
        <v>0</v>
      </c>
      <c r="F92">
        <f t="shared" si="11"/>
        <v>-5.6000000000000005</v>
      </c>
      <c r="G92">
        <f t="shared" si="12"/>
        <v>-5.6</v>
      </c>
      <c r="H92" s="112"/>
      <c r="I92">
        <f>BRPL_EOD!AI92+BRPL_EOD!AJ92</f>
        <v>-2.1800000000000002</v>
      </c>
      <c r="J92">
        <f>BYPL_EOD!AI92+BYPL_EOD!AJ92</f>
        <v>-1.26</v>
      </c>
      <c r="K92">
        <f>MES_EOD!AI92+MES_EOD!AJ92</f>
        <v>-0.13</v>
      </c>
      <c r="L92">
        <f>NDMC_EOD!AI92+NDMC_EOD!AJ92</f>
        <v>-0.51</v>
      </c>
      <c r="M92">
        <f>TPDDL_EOD!AI92+TPDDL_EOD!AJ92</f>
        <v>-1.52</v>
      </c>
      <c r="N92">
        <f t="shared" si="7"/>
        <v>-5.6</v>
      </c>
      <c r="O92" s="112">
        <f t="shared" si="8"/>
        <v>0</v>
      </c>
      <c r="P92">
        <v>-2.1800000000000002</v>
      </c>
      <c r="Q92">
        <v>-1.26</v>
      </c>
      <c r="R92">
        <v>-0.13</v>
      </c>
      <c r="S92">
        <v>-0.51</v>
      </c>
      <c r="T92">
        <v>-1.52</v>
      </c>
      <c r="U92" s="114">
        <f t="shared" si="9"/>
        <v>-5.6</v>
      </c>
      <c r="V92" s="112">
        <f t="shared" si="10"/>
        <v>0</v>
      </c>
      <c r="Y92">
        <f>BAWANA!AW92+BAWANA!AX92</f>
        <v>-0.7</v>
      </c>
      <c r="Z92">
        <f>BAWANA!BD92+BAWANA!BE92</f>
        <v>-0.7</v>
      </c>
      <c r="AA92">
        <f>BAWANA!X92+BAWANA!Y92</f>
        <v>-0.7</v>
      </c>
      <c r="AB92">
        <f>BAWANA!AE92+BAWANA!AF92</f>
        <v>-0.7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-7</v>
      </c>
      <c r="C93">
        <f>BAWANA!C93</f>
        <v>0</v>
      </c>
      <c r="D93">
        <f>BAWANA!AL93</f>
        <v>-5.6</v>
      </c>
      <c r="E93">
        <f>BAWANA!AM93</f>
        <v>0</v>
      </c>
      <c r="F93">
        <f t="shared" si="11"/>
        <v>-5.6000000000000005</v>
      </c>
      <c r="G93">
        <f t="shared" si="12"/>
        <v>-5.6</v>
      </c>
      <c r="H93" s="112"/>
      <c r="I93">
        <f>BRPL_EOD!AI93+BRPL_EOD!AJ93</f>
        <v>-2.1800000000000002</v>
      </c>
      <c r="J93">
        <f>BYPL_EOD!AI93+BYPL_EOD!AJ93</f>
        <v>-1.26</v>
      </c>
      <c r="K93">
        <f>MES_EOD!AI93+MES_EOD!AJ93</f>
        <v>-0.13</v>
      </c>
      <c r="L93">
        <f>NDMC_EOD!AI93+NDMC_EOD!AJ93</f>
        <v>-0.51</v>
      </c>
      <c r="M93">
        <f>TPDDL_EOD!AI93+TPDDL_EOD!AJ93</f>
        <v>-1.52</v>
      </c>
      <c r="N93">
        <f t="shared" si="7"/>
        <v>-5.6</v>
      </c>
      <c r="O93" s="112">
        <f t="shared" si="8"/>
        <v>0</v>
      </c>
      <c r="P93">
        <v>-2.1800000000000002</v>
      </c>
      <c r="Q93">
        <v>-1.26</v>
      </c>
      <c r="R93">
        <v>-0.13</v>
      </c>
      <c r="S93">
        <v>-0.51</v>
      </c>
      <c r="T93">
        <v>-1.52</v>
      </c>
      <c r="U93" s="114">
        <f t="shared" si="9"/>
        <v>-5.6</v>
      </c>
      <c r="V93" s="112">
        <f t="shared" si="10"/>
        <v>0</v>
      </c>
      <c r="Y93">
        <f>BAWANA!AW93+BAWANA!AX93</f>
        <v>-0.7</v>
      </c>
      <c r="Z93">
        <f>BAWANA!BD93+BAWANA!BE93</f>
        <v>-0.7</v>
      </c>
      <c r="AA93">
        <f>BAWANA!X93+BAWANA!Y93</f>
        <v>-0.7</v>
      </c>
      <c r="AB93">
        <f>BAWANA!AE93+BAWANA!AF93</f>
        <v>-0.7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-7</v>
      </c>
      <c r="C94">
        <f>BAWANA!C94</f>
        <v>0</v>
      </c>
      <c r="D94">
        <f>BAWANA!AL94</f>
        <v>-5.6</v>
      </c>
      <c r="E94">
        <f>BAWANA!AM94</f>
        <v>0</v>
      </c>
      <c r="F94">
        <f t="shared" si="11"/>
        <v>-5.6000000000000005</v>
      </c>
      <c r="G94">
        <f t="shared" si="12"/>
        <v>-5.6</v>
      </c>
      <c r="H94" s="112"/>
      <c r="I94">
        <f>BRPL_EOD!AI94+BRPL_EOD!AJ94</f>
        <v>-2.1800000000000002</v>
      </c>
      <c r="J94">
        <f>BYPL_EOD!AI94+BYPL_EOD!AJ94</f>
        <v>-1.26</v>
      </c>
      <c r="K94">
        <f>MES_EOD!AI94+MES_EOD!AJ94</f>
        <v>-0.13</v>
      </c>
      <c r="L94">
        <f>NDMC_EOD!AI94+NDMC_EOD!AJ94</f>
        <v>-0.51</v>
      </c>
      <c r="M94">
        <f>TPDDL_EOD!AI94+TPDDL_EOD!AJ94</f>
        <v>-1.52</v>
      </c>
      <c r="N94">
        <f t="shared" si="7"/>
        <v>-5.6</v>
      </c>
      <c r="O94" s="112">
        <f t="shared" si="8"/>
        <v>0</v>
      </c>
      <c r="P94">
        <v>-2.1800000000000002</v>
      </c>
      <c r="Q94">
        <v>-1.26</v>
      </c>
      <c r="R94">
        <v>-0.13</v>
      </c>
      <c r="S94">
        <v>-0.51</v>
      </c>
      <c r="T94">
        <v>-1.52</v>
      </c>
      <c r="U94" s="114">
        <f t="shared" si="9"/>
        <v>-5.6</v>
      </c>
      <c r="V94" s="112">
        <f t="shared" si="10"/>
        <v>0</v>
      </c>
      <c r="Y94">
        <f>BAWANA!AW94+BAWANA!AX94</f>
        <v>-0.7</v>
      </c>
      <c r="Z94">
        <f>BAWANA!BD94+BAWANA!BE94</f>
        <v>-0.7</v>
      </c>
      <c r="AA94">
        <f>BAWANA!X94+BAWANA!Y94</f>
        <v>-0.7</v>
      </c>
      <c r="AB94">
        <f>BAWANA!AE94+BAWANA!AF94</f>
        <v>-0.7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-7</v>
      </c>
      <c r="C95">
        <f>BAWANA!C95</f>
        <v>0</v>
      </c>
      <c r="D95">
        <f>BAWANA!AL95</f>
        <v>-5.6</v>
      </c>
      <c r="E95">
        <f>BAWANA!AM95</f>
        <v>0</v>
      </c>
      <c r="F95">
        <f t="shared" si="11"/>
        <v>-5.6000000000000005</v>
      </c>
      <c r="G95">
        <f t="shared" si="12"/>
        <v>-5.6</v>
      </c>
      <c r="H95" s="112"/>
      <c r="I95">
        <f>BRPL_EOD!AI95+BRPL_EOD!AJ95</f>
        <v>-2.1800000000000002</v>
      </c>
      <c r="J95">
        <f>BYPL_EOD!AI95+BYPL_EOD!AJ95</f>
        <v>-1.26</v>
      </c>
      <c r="K95">
        <f>MES_EOD!AI95+MES_EOD!AJ95</f>
        <v>-0.13</v>
      </c>
      <c r="L95">
        <f>NDMC_EOD!AI95+NDMC_EOD!AJ95</f>
        <v>-0.51</v>
      </c>
      <c r="M95">
        <f>TPDDL_EOD!AI95+TPDDL_EOD!AJ95</f>
        <v>-1.52</v>
      </c>
      <c r="N95">
        <f t="shared" si="7"/>
        <v>-5.6</v>
      </c>
      <c r="O95" s="112">
        <f t="shared" si="8"/>
        <v>0</v>
      </c>
      <c r="P95">
        <v>-2.1800000000000002</v>
      </c>
      <c r="Q95">
        <v>-1.26</v>
      </c>
      <c r="R95">
        <v>-0.13</v>
      </c>
      <c r="S95">
        <v>-0.51</v>
      </c>
      <c r="T95">
        <v>-1.52</v>
      </c>
      <c r="U95" s="114">
        <f t="shared" si="9"/>
        <v>-5.6</v>
      </c>
      <c r="V95" s="112">
        <f t="shared" si="10"/>
        <v>0</v>
      </c>
      <c r="Y95">
        <f>BAWANA!AW95+BAWANA!AX95</f>
        <v>-0.7</v>
      </c>
      <c r="Z95">
        <f>BAWANA!BD95+BAWANA!BE95</f>
        <v>-0.7</v>
      </c>
      <c r="AA95">
        <f>BAWANA!X95+BAWANA!Y95</f>
        <v>-0.7</v>
      </c>
      <c r="AB95">
        <f>BAWANA!AE95+BAWANA!AF95</f>
        <v>-0.7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-7</v>
      </c>
      <c r="C96">
        <f>BAWANA!C96</f>
        <v>0</v>
      </c>
      <c r="D96">
        <f>BAWANA!AL96</f>
        <v>-5.6</v>
      </c>
      <c r="E96">
        <f>BAWANA!AM96</f>
        <v>0</v>
      </c>
      <c r="F96">
        <f t="shared" si="11"/>
        <v>-5.6000000000000005</v>
      </c>
      <c r="G96">
        <f t="shared" si="12"/>
        <v>-5.6</v>
      </c>
      <c r="H96" s="112"/>
      <c r="I96">
        <f>BRPL_EOD!AI96+BRPL_EOD!AJ96</f>
        <v>-2.1800000000000002</v>
      </c>
      <c r="J96">
        <f>BYPL_EOD!AI96+BYPL_EOD!AJ96</f>
        <v>-1.26</v>
      </c>
      <c r="K96">
        <f>MES_EOD!AI96+MES_EOD!AJ96</f>
        <v>-0.13</v>
      </c>
      <c r="L96">
        <f>NDMC_EOD!AI96+NDMC_EOD!AJ96</f>
        <v>-0.51</v>
      </c>
      <c r="M96">
        <f>TPDDL_EOD!AI96+TPDDL_EOD!AJ96</f>
        <v>-1.52</v>
      </c>
      <c r="N96">
        <f t="shared" si="7"/>
        <v>-5.6</v>
      </c>
      <c r="O96" s="112">
        <f t="shared" si="8"/>
        <v>0</v>
      </c>
      <c r="P96">
        <v>-2.1800000000000002</v>
      </c>
      <c r="Q96">
        <v>-1.26</v>
      </c>
      <c r="R96">
        <v>-0.13</v>
      </c>
      <c r="S96">
        <v>-0.51</v>
      </c>
      <c r="T96">
        <v>-1.52</v>
      </c>
      <c r="U96" s="114">
        <f t="shared" si="9"/>
        <v>-5.6</v>
      </c>
      <c r="V96" s="112">
        <f t="shared" si="10"/>
        <v>0</v>
      </c>
      <c r="Y96">
        <f>BAWANA!AW96+BAWANA!AX96</f>
        <v>-0.7</v>
      </c>
      <c r="Z96">
        <f>BAWANA!BD96+BAWANA!BE96</f>
        <v>-0.7</v>
      </c>
      <c r="AA96">
        <f>BAWANA!X96+BAWANA!Y96</f>
        <v>-0.7</v>
      </c>
      <c r="AB96">
        <f>BAWANA!AE96+BAWANA!AF96</f>
        <v>-0.7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-7</v>
      </c>
      <c r="C97">
        <f>BAWANA!C97</f>
        <v>0</v>
      </c>
      <c r="D97">
        <f>BAWANA!AL97</f>
        <v>-5.6</v>
      </c>
      <c r="E97">
        <f>BAWANA!AM97</f>
        <v>0</v>
      </c>
      <c r="F97">
        <f t="shared" si="11"/>
        <v>-5.6000000000000005</v>
      </c>
      <c r="G97">
        <f t="shared" si="12"/>
        <v>-5.6</v>
      </c>
      <c r="H97" s="112"/>
      <c r="I97">
        <f>BRPL_EOD!AI97+BRPL_EOD!AJ97</f>
        <v>-2.1800000000000002</v>
      </c>
      <c r="J97">
        <f>BYPL_EOD!AI97+BYPL_EOD!AJ97</f>
        <v>-1.26</v>
      </c>
      <c r="K97">
        <f>MES_EOD!AI97+MES_EOD!AJ97</f>
        <v>-0.13</v>
      </c>
      <c r="L97">
        <f>NDMC_EOD!AI97+NDMC_EOD!AJ97</f>
        <v>-0.51</v>
      </c>
      <c r="M97">
        <f>TPDDL_EOD!AI97+TPDDL_EOD!AJ97</f>
        <v>-1.52</v>
      </c>
      <c r="N97">
        <f t="shared" si="7"/>
        <v>-5.6</v>
      </c>
      <c r="O97" s="112">
        <f t="shared" si="8"/>
        <v>0</v>
      </c>
      <c r="P97">
        <v>-2.1800000000000002</v>
      </c>
      <c r="Q97">
        <v>-1.26</v>
      </c>
      <c r="R97">
        <v>-0.13</v>
      </c>
      <c r="S97">
        <v>-0.51</v>
      </c>
      <c r="T97">
        <v>-1.52</v>
      </c>
      <c r="U97" s="114">
        <f t="shared" si="9"/>
        <v>-5.6</v>
      </c>
      <c r="V97" s="112">
        <f t="shared" si="10"/>
        <v>0</v>
      </c>
      <c r="Y97">
        <f>BAWANA!AW97+BAWANA!AX97</f>
        <v>-0.7</v>
      </c>
      <c r="Z97">
        <f>BAWANA!BD97+BAWANA!BE97</f>
        <v>-0.7</v>
      </c>
      <c r="AA97">
        <f>BAWANA!X97+BAWANA!Y97</f>
        <v>-0.7</v>
      </c>
      <c r="AB97">
        <f>BAWANA!AE97+BAWANA!AF97</f>
        <v>-0.7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-7</v>
      </c>
      <c r="C98">
        <f>BAWANA!C98</f>
        <v>0</v>
      </c>
      <c r="D98">
        <f>BAWANA!AL98</f>
        <v>-5.6</v>
      </c>
      <c r="E98">
        <f>BAWANA!AM98</f>
        <v>0</v>
      </c>
      <c r="F98">
        <f t="shared" si="11"/>
        <v>-5.6000000000000005</v>
      </c>
      <c r="G98">
        <f t="shared" si="12"/>
        <v>-5.6</v>
      </c>
      <c r="H98" s="112"/>
      <c r="I98">
        <f>BRPL_EOD!AI98+BRPL_EOD!AJ98</f>
        <v>-2.1800000000000002</v>
      </c>
      <c r="J98">
        <f>BYPL_EOD!AI98+BYPL_EOD!AJ98</f>
        <v>-1.26</v>
      </c>
      <c r="K98">
        <f>MES_EOD!AI98+MES_EOD!AJ98</f>
        <v>-0.13</v>
      </c>
      <c r="L98">
        <f>NDMC_EOD!AI98+NDMC_EOD!AJ98</f>
        <v>-0.51</v>
      </c>
      <c r="M98">
        <f>TPDDL_EOD!AI98+TPDDL_EOD!AJ98</f>
        <v>-1.52</v>
      </c>
      <c r="N98">
        <f t="shared" si="7"/>
        <v>-5.6</v>
      </c>
      <c r="O98" s="112">
        <f t="shared" si="8"/>
        <v>0</v>
      </c>
      <c r="P98">
        <v>-2.1800000000000002</v>
      </c>
      <c r="Q98">
        <v>-1.26</v>
      </c>
      <c r="R98">
        <v>-0.13</v>
      </c>
      <c r="S98">
        <v>-0.51</v>
      </c>
      <c r="T98">
        <v>-1.52</v>
      </c>
      <c r="U98" s="114">
        <f t="shared" si="9"/>
        <v>-5.6</v>
      </c>
      <c r="V98" s="112">
        <f t="shared" si="10"/>
        <v>0</v>
      </c>
      <c r="Y98">
        <f>BAWANA!AW98+BAWANA!AX98</f>
        <v>-0.7</v>
      </c>
      <c r="Z98">
        <f>BAWANA!BD98+BAWANA!BE98</f>
        <v>-0.7</v>
      </c>
      <c r="AA98">
        <f>BAWANA!X98+BAWANA!Y98</f>
        <v>-0.7</v>
      </c>
      <c r="AB98">
        <f>BAWANA!AE98+BAWANA!AF98</f>
        <v>-0.7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1.357</v>
      </c>
      <c r="C99" s="114">
        <f t="shared" ref="C99:U99" si="14">SUM(C3:C98)/4000</f>
        <v>0</v>
      </c>
      <c r="D99" s="114">
        <f t="shared" si="14"/>
        <v>1.0855999999999968</v>
      </c>
      <c r="E99" s="114">
        <f t="shared" si="14"/>
        <v>0</v>
      </c>
      <c r="F99" s="114">
        <f t="shared" si="14"/>
        <v>1.0855999999999968</v>
      </c>
      <c r="G99" s="114">
        <f t="shared" si="14"/>
        <v>1.0855999999999968</v>
      </c>
      <c r="H99" s="114"/>
      <c r="I99" s="114">
        <f t="shared" si="14"/>
        <v>0.42240499999999986</v>
      </c>
      <c r="J99" s="114">
        <f t="shared" si="14"/>
        <v>0.24426000000000006</v>
      </c>
      <c r="K99" s="114">
        <f t="shared" si="14"/>
        <v>2.4725000000000007E-2</v>
      </c>
      <c r="L99" s="114">
        <f t="shared" si="14"/>
        <v>9.8995000000000166E-2</v>
      </c>
      <c r="M99" s="114">
        <f t="shared" si="14"/>
        <v>0.29517999999999994</v>
      </c>
      <c r="N99" s="114">
        <f t="shared" si="14"/>
        <v>1.0855649999999992</v>
      </c>
      <c r="O99" s="114">
        <f t="shared" si="14"/>
        <v>3.4999999999999252E-5</v>
      </c>
      <c r="P99" s="114">
        <f t="shared" si="14"/>
        <v>0.42240499999999986</v>
      </c>
      <c r="Q99" s="114">
        <f t="shared" si="14"/>
        <v>0.24426000000000006</v>
      </c>
      <c r="R99" s="114">
        <f t="shared" si="14"/>
        <v>2.473401408450706E-2</v>
      </c>
      <c r="S99" s="114">
        <f t="shared" si="14"/>
        <v>9.9005911525491042E-2</v>
      </c>
      <c r="T99" s="114">
        <f t="shared" si="14"/>
        <v>0.29519507439000231</v>
      </c>
      <c r="U99" s="114">
        <f t="shared" si="14"/>
        <v>1.0855999999999968</v>
      </c>
      <c r="V99" s="114">
        <f t="shared" si="10"/>
        <v>0</v>
      </c>
      <c r="Y99" s="114">
        <f>SUM(Y3:Y98)/4000</f>
        <v>0.1356999999999996</v>
      </c>
      <c r="Z99" s="114">
        <f t="shared" ref="Z99:AD99" si="15">SUM(Z3:Z98)/4000</f>
        <v>0.1356999999999996</v>
      </c>
      <c r="AA99" s="114">
        <f t="shared" si="15"/>
        <v>0.1356999999999996</v>
      </c>
      <c r="AB99" s="114">
        <f t="shared" si="15"/>
        <v>0.1356999999999996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3.15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4.3840000000000003</v>
      </c>
      <c r="K3">
        <v>679.49316799999997</v>
      </c>
      <c r="L3">
        <v>435.435</v>
      </c>
      <c r="M3">
        <v>92</v>
      </c>
      <c r="N3">
        <v>118.125</v>
      </c>
      <c r="O3">
        <v>61.832813000000002</v>
      </c>
      <c r="P3">
        <v>124.5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43.787999999999997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1.3248</v>
      </c>
      <c r="AS3">
        <v>4.5736800000000004</v>
      </c>
      <c r="AT3">
        <v>20.001799999999999</v>
      </c>
      <c r="AU3">
        <v>0</v>
      </c>
      <c r="AV3">
        <v>27.3</v>
      </c>
      <c r="AW3">
        <v>0</v>
      </c>
      <c r="AX3">
        <v>88.227999999999994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2421.4233270000004</v>
      </c>
    </row>
    <row r="4" spans="1:121">
      <c r="A4" t="s">
        <v>46</v>
      </c>
      <c r="B4">
        <v>0</v>
      </c>
      <c r="C4">
        <v>15.225</v>
      </c>
      <c r="D4">
        <v>3.15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4.3840000000000003</v>
      </c>
      <c r="K4">
        <v>679.49316799999997</v>
      </c>
      <c r="L4">
        <v>435.435</v>
      </c>
      <c r="M4">
        <v>92</v>
      </c>
      <c r="N4">
        <v>118.125</v>
      </c>
      <c r="O4">
        <v>61.832813000000002</v>
      </c>
      <c r="P4">
        <v>124.5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43.787999999999997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1.3248</v>
      </c>
      <c r="AS4">
        <v>4.5736800000000004</v>
      </c>
      <c r="AT4">
        <v>20.001799999999999</v>
      </c>
      <c r="AU4">
        <v>0</v>
      </c>
      <c r="AV4">
        <v>27.3</v>
      </c>
      <c r="AW4">
        <v>0</v>
      </c>
      <c r="AX4">
        <v>88.227999999999994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2421.4233270000004</v>
      </c>
    </row>
    <row r="5" spans="1:121">
      <c r="A5" t="s">
        <v>47</v>
      </c>
      <c r="B5">
        <v>0</v>
      </c>
      <c r="C5">
        <v>15.225</v>
      </c>
      <c r="D5">
        <v>3.15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4.3840000000000003</v>
      </c>
      <c r="K5">
        <v>679.49316799999997</v>
      </c>
      <c r="L5">
        <v>435.435</v>
      </c>
      <c r="M5">
        <v>92</v>
      </c>
      <c r="N5">
        <v>118.125</v>
      </c>
      <c r="O5">
        <v>61.832813000000002</v>
      </c>
      <c r="P5">
        <v>124.5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43.787999999999997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26.495999999999999</v>
      </c>
      <c r="AS5">
        <v>8.3402399999999997</v>
      </c>
      <c r="AT5">
        <v>20.001799999999999</v>
      </c>
      <c r="AU5">
        <v>0</v>
      </c>
      <c r="AV5">
        <v>27.3</v>
      </c>
      <c r="AW5">
        <v>0</v>
      </c>
      <c r="AX5">
        <v>88.227999999999994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2450.3610870000007</v>
      </c>
    </row>
    <row r="6" spans="1:121">
      <c r="A6" t="s">
        <v>48</v>
      </c>
      <c r="B6">
        <v>0</v>
      </c>
      <c r="C6">
        <v>15.225</v>
      </c>
      <c r="D6">
        <v>3.15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4.3840000000000003</v>
      </c>
      <c r="K6">
        <v>679.49316799999997</v>
      </c>
      <c r="L6">
        <v>435.435</v>
      </c>
      <c r="M6">
        <v>92</v>
      </c>
      <c r="N6">
        <v>118.125</v>
      </c>
      <c r="O6">
        <v>61.832813000000002</v>
      </c>
      <c r="P6">
        <v>124.5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44.058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43.787999999999997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26.495999999999999</v>
      </c>
      <c r="AS6">
        <v>8.3402399999999997</v>
      </c>
      <c r="AT6">
        <v>20.001799999999999</v>
      </c>
      <c r="AU6">
        <v>0</v>
      </c>
      <c r="AV6">
        <v>27.3</v>
      </c>
      <c r="AW6">
        <v>0</v>
      </c>
      <c r="AX6">
        <v>88.227999999999994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2494.4190870000007</v>
      </c>
    </row>
    <row r="7" spans="1:121">
      <c r="A7" t="s">
        <v>49</v>
      </c>
      <c r="B7">
        <v>0</v>
      </c>
      <c r="C7">
        <v>15.225</v>
      </c>
      <c r="D7">
        <v>3.15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4.3840000000000003</v>
      </c>
      <c r="K7">
        <v>679.49316799999997</v>
      </c>
      <c r="L7">
        <v>435.435</v>
      </c>
      <c r="M7">
        <v>92</v>
      </c>
      <c r="N7">
        <v>118.125</v>
      </c>
      <c r="O7">
        <v>61.832813000000002</v>
      </c>
      <c r="P7">
        <v>124.5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44.058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43.787999999999997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2.2080000000000002</v>
      </c>
      <c r="AS7">
        <v>8.3402399999999997</v>
      </c>
      <c r="AT7">
        <v>20.001799999999999</v>
      </c>
      <c r="AU7">
        <v>0</v>
      </c>
      <c r="AV7">
        <v>27.3</v>
      </c>
      <c r="AW7">
        <v>0</v>
      </c>
      <c r="AX7">
        <v>88.227999999999994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2470.1310870000007</v>
      </c>
    </row>
    <row r="8" spans="1:121">
      <c r="A8" t="s">
        <v>50</v>
      </c>
      <c r="B8">
        <v>0</v>
      </c>
      <c r="C8">
        <v>15.225</v>
      </c>
      <c r="D8">
        <v>3.15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4.3840000000000003</v>
      </c>
      <c r="K8">
        <v>679.49316799999997</v>
      </c>
      <c r="L8">
        <v>435.435</v>
      </c>
      <c r="M8">
        <v>92</v>
      </c>
      <c r="N8">
        <v>118.125</v>
      </c>
      <c r="O8">
        <v>61.832813000000002</v>
      </c>
      <c r="P8">
        <v>124.5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44.058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43.787999999999997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1.5456000000000001</v>
      </c>
      <c r="AS8">
        <v>4.5736800000000004</v>
      </c>
      <c r="AT8">
        <v>20.001799999999999</v>
      </c>
      <c r="AU8">
        <v>0</v>
      </c>
      <c r="AV8">
        <v>27.3</v>
      </c>
      <c r="AW8">
        <v>0</v>
      </c>
      <c r="AX8">
        <v>88.227999999999994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2465.7021270000005</v>
      </c>
    </row>
    <row r="9" spans="1:121">
      <c r="A9" t="s">
        <v>51</v>
      </c>
      <c r="B9">
        <v>0</v>
      </c>
      <c r="C9">
        <v>15.225</v>
      </c>
      <c r="D9">
        <v>3.15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4.3840000000000003</v>
      </c>
      <c r="K9">
        <v>679.49316799999997</v>
      </c>
      <c r="L9">
        <v>435.435</v>
      </c>
      <c r="M9">
        <v>92</v>
      </c>
      <c r="N9">
        <v>118.125</v>
      </c>
      <c r="O9">
        <v>61.832813000000002</v>
      </c>
      <c r="P9">
        <v>124.5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47.204999999999998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43.787999999999997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4.5736800000000004</v>
      </c>
      <c r="AT9">
        <v>20.001799999999999</v>
      </c>
      <c r="AU9">
        <v>0</v>
      </c>
      <c r="AV9">
        <v>27.3</v>
      </c>
      <c r="AW9">
        <v>0</v>
      </c>
      <c r="AX9">
        <v>88.227999999999994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2468.8491270000004</v>
      </c>
    </row>
    <row r="10" spans="1:121">
      <c r="A10" t="s">
        <v>52</v>
      </c>
      <c r="B10">
        <v>0</v>
      </c>
      <c r="C10">
        <v>15.225</v>
      </c>
      <c r="D10">
        <v>3.15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4.3840000000000003</v>
      </c>
      <c r="K10">
        <v>679.49316799999997</v>
      </c>
      <c r="L10">
        <v>435.435</v>
      </c>
      <c r="M10">
        <v>92</v>
      </c>
      <c r="N10">
        <v>118.125</v>
      </c>
      <c r="O10">
        <v>61.832813000000002</v>
      </c>
      <c r="P10">
        <v>124.5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47.204999999999998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43.787999999999997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4.5736800000000004</v>
      </c>
      <c r="AT10">
        <v>20.001799999999999</v>
      </c>
      <c r="AU10">
        <v>0</v>
      </c>
      <c r="AV10">
        <v>27.3</v>
      </c>
      <c r="AW10">
        <v>0</v>
      </c>
      <c r="AX10">
        <v>88.227999999999994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2468.8491270000004</v>
      </c>
    </row>
    <row r="11" spans="1:121">
      <c r="A11" t="s">
        <v>53</v>
      </c>
      <c r="B11">
        <v>0</v>
      </c>
      <c r="C11">
        <v>15.225</v>
      </c>
      <c r="D11">
        <v>3.15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4.3840000000000003</v>
      </c>
      <c r="K11">
        <v>679.49316799999997</v>
      </c>
      <c r="L11">
        <v>435.435</v>
      </c>
      <c r="M11">
        <v>92</v>
      </c>
      <c r="N11">
        <v>118.125</v>
      </c>
      <c r="O11">
        <v>61.832813000000002</v>
      </c>
      <c r="P11">
        <v>124.5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36.42</v>
      </c>
      <c r="X11">
        <v>47.204999999999998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43.787999999999997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4.5736800000000004</v>
      </c>
      <c r="AT11">
        <v>20.001799999999999</v>
      </c>
      <c r="AU11">
        <v>0</v>
      </c>
      <c r="AV11">
        <v>27.3</v>
      </c>
      <c r="AW11">
        <v>0</v>
      </c>
      <c r="AX11">
        <v>88.227999999999994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2470.4698170000006</v>
      </c>
    </row>
    <row r="12" spans="1:121">
      <c r="A12" t="s">
        <v>54</v>
      </c>
      <c r="B12">
        <v>0</v>
      </c>
      <c r="C12">
        <v>15.225</v>
      </c>
      <c r="D12">
        <v>3.15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4.3840000000000003</v>
      </c>
      <c r="K12">
        <v>679.49316799999997</v>
      </c>
      <c r="L12">
        <v>435.435</v>
      </c>
      <c r="M12">
        <v>92</v>
      </c>
      <c r="N12">
        <v>118.125</v>
      </c>
      <c r="O12">
        <v>61.832813000000002</v>
      </c>
      <c r="P12">
        <v>124.5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36.42</v>
      </c>
      <c r="X12">
        <v>50.351999999999997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43.787999999999997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4.5736800000000004</v>
      </c>
      <c r="AT12">
        <v>20.001799999999999</v>
      </c>
      <c r="AU12">
        <v>0</v>
      </c>
      <c r="AV12">
        <v>27.3</v>
      </c>
      <c r="AW12">
        <v>0</v>
      </c>
      <c r="AX12">
        <v>88.227999999999994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2473.6168170000005</v>
      </c>
    </row>
    <row r="13" spans="1:121">
      <c r="A13" t="s">
        <v>55</v>
      </c>
      <c r="B13">
        <v>0</v>
      </c>
      <c r="C13">
        <v>15.225</v>
      </c>
      <c r="D13">
        <v>3.15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4.3840000000000003</v>
      </c>
      <c r="K13">
        <v>679.49316799999997</v>
      </c>
      <c r="L13">
        <v>435.435</v>
      </c>
      <c r="M13">
        <v>92</v>
      </c>
      <c r="N13">
        <v>118.125</v>
      </c>
      <c r="O13">
        <v>61.832813000000002</v>
      </c>
      <c r="P13">
        <v>124.5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36.42</v>
      </c>
      <c r="X13">
        <v>50.351999999999997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43.787999999999997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4.4160000000000004</v>
      </c>
      <c r="AS13">
        <v>4.5736800000000004</v>
      </c>
      <c r="AT13">
        <v>20.001799999999999</v>
      </c>
      <c r="AU13">
        <v>0</v>
      </c>
      <c r="AV13">
        <v>27.3</v>
      </c>
      <c r="AW13">
        <v>0</v>
      </c>
      <c r="AX13">
        <v>88.227999999999994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2476.4872170000008</v>
      </c>
    </row>
    <row r="14" spans="1:121">
      <c r="A14" t="s">
        <v>56</v>
      </c>
      <c r="B14">
        <v>0</v>
      </c>
      <c r="C14">
        <v>15.225</v>
      </c>
      <c r="D14">
        <v>3.15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4.3840000000000003</v>
      </c>
      <c r="K14">
        <v>679.49316799999997</v>
      </c>
      <c r="L14">
        <v>435.435</v>
      </c>
      <c r="M14">
        <v>92</v>
      </c>
      <c r="N14">
        <v>118.125</v>
      </c>
      <c r="O14">
        <v>61.832813000000002</v>
      </c>
      <c r="P14">
        <v>124.5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38.241</v>
      </c>
      <c r="X14">
        <v>50.351999999999997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43.787999999999997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4.4160000000000004</v>
      </c>
      <c r="AS14">
        <v>4.5736800000000004</v>
      </c>
      <c r="AT14">
        <v>20.001799999999999</v>
      </c>
      <c r="AU14">
        <v>0</v>
      </c>
      <c r="AV14">
        <v>27.3</v>
      </c>
      <c r="AW14">
        <v>0</v>
      </c>
      <c r="AX14">
        <v>88.227999999999994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2478.3082170000007</v>
      </c>
    </row>
    <row r="15" spans="1:121">
      <c r="A15" t="s">
        <v>57</v>
      </c>
      <c r="B15">
        <v>0</v>
      </c>
      <c r="C15">
        <v>15.225</v>
      </c>
      <c r="D15">
        <v>3.15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4.3840000000000003</v>
      </c>
      <c r="K15">
        <v>679.49316799999997</v>
      </c>
      <c r="L15">
        <v>435.435</v>
      </c>
      <c r="M15">
        <v>92</v>
      </c>
      <c r="N15">
        <v>118.125</v>
      </c>
      <c r="O15">
        <v>61.832813000000002</v>
      </c>
      <c r="P15">
        <v>124.5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38.241</v>
      </c>
      <c r="X15">
        <v>53.499000000000002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43.787999999999997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0.77280000000000004</v>
      </c>
      <c r="AS15">
        <v>4.5736800000000004</v>
      </c>
      <c r="AT15">
        <v>20.001799999999999</v>
      </c>
      <c r="AU15">
        <v>0</v>
      </c>
      <c r="AV15">
        <v>27.3</v>
      </c>
      <c r="AW15">
        <v>0</v>
      </c>
      <c r="AX15">
        <v>88.227999999999994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2477.8120170000007</v>
      </c>
    </row>
    <row r="16" spans="1:121">
      <c r="A16" t="s">
        <v>58</v>
      </c>
      <c r="B16">
        <v>0</v>
      </c>
      <c r="C16">
        <v>15.225</v>
      </c>
      <c r="D16">
        <v>3.15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4.3840000000000003</v>
      </c>
      <c r="K16">
        <v>679.49316799999997</v>
      </c>
      <c r="L16">
        <v>435.435</v>
      </c>
      <c r="M16">
        <v>92</v>
      </c>
      <c r="N16">
        <v>118.125</v>
      </c>
      <c r="O16">
        <v>61.832813000000002</v>
      </c>
      <c r="P16">
        <v>124.5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38.241</v>
      </c>
      <c r="X16">
        <v>53.499000000000002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43.787999999999997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0.77280000000000004</v>
      </c>
      <c r="AS16">
        <v>4.5736800000000004</v>
      </c>
      <c r="AT16">
        <v>20.001799999999999</v>
      </c>
      <c r="AU16">
        <v>0</v>
      </c>
      <c r="AV16">
        <v>27.3</v>
      </c>
      <c r="AW16">
        <v>0</v>
      </c>
      <c r="AX16">
        <v>88.227999999999994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2477.8120170000007</v>
      </c>
    </row>
    <row r="17" spans="1:117">
      <c r="A17" t="s">
        <v>59</v>
      </c>
      <c r="B17">
        <v>0</v>
      </c>
      <c r="C17">
        <v>15.225</v>
      </c>
      <c r="D17">
        <v>3.15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4.3840000000000003</v>
      </c>
      <c r="K17">
        <v>679.49316799999997</v>
      </c>
      <c r="L17">
        <v>435.435</v>
      </c>
      <c r="M17">
        <v>92</v>
      </c>
      <c r="N17">
        <v>118.125</v>
      </c>
      <c r="O17">
        <v>61.832813000000002</v>
      </c>
      <c r="P17">
        <v>124.5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40.061999999999998</v>
      </c>
      <c r="X17">
        <v>53.499000000000002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43.787999999999997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0.77280000000000004</v>
      </c>
      <c r="AS17">
        <v>4.5736800000000004</v>
      </c>
      <c r="AT17">
        <v>20.001799999999999</v>
      </c>
      <c r="AU17">
        <v>0</v>
      </c>
      <c r="AV17">
        <v>27.3</v>
      </c>
      <c r="AW17">
        <v>0</v>
      </c>
      <c r="AX17">
        <v>88.227999999999994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2479.6330170000006</v>
      </c>
    </row>
    <row r="18" spans="1:117">
      <c r="A18" t="s">
        <v>60</v>
      </c>
      <c r="B18">
        <v>0</v>
      </c>
      <c r="C18">
        <v>15.225</v>
      </c>
      <c r="D18">
        <v>3.15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4.3840000000000003</v>
      </c>
      <c r="K18">
        <v>679.49316799999997</v>
      </c>
      <c r="L18">
        <v>435.435</v>
      </c>
      <c r="M18">
        <v>92</v>
      </c>
      <c r="N18">
        <v>118.125</v>
      </c>
      <c r="O18">
        <v>61.832813000000002</v>
      </c>
      <c r="P18">
        <v>124.5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40.061999999999998</v>
      </c>
      <c r="X18">
        <v>56.646000000000001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43.787999999999997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0.77280000000000004</v>
      </c>
      <c r="AS18">
        <v>4.5736800000000004</v>
      </c>
      <c r="AT18">
        <v>20.001799999999999</v>
      </c>
      <c r="AU18">
        <v>0</v>
      </c>
      <c r="AV18">
        <v>27.3</v>
      </c>
      <c r="AW18">
        <v>0</v>
      </c>
      <c r="AX18">
        <v>88.227999999999994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2482.780017000001</v>
      </c>
    </row>
    <row r="19" spans="1:117">
      <c r="A19" t="s">
        <v>61</v>
      </c>
      <c r="B19">
        <v>0</v>
      </c>
      <c r="C19">
        <v>15.225</v>
      </c>
      <c r="D19">
        <v>3.15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4.3840000000000003</v>
      </c>
      <c r="K19">
        <v>679.49316799999997</v>
      </c>
      <c r="L19">
        <v>435.435</v>
      </c>
      <c r="M19">
        <v>92</v>
      </c>
      <c r="N19">
        <v>118.125</v>
      </c>
      <c r="O19">
        <v>61.832813000000002</v>
      </c>
      <c r="P19">
        <v>124.5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40.061999999999998</v>
      </c>
      <c r="X19">
        <v>56.646000000000001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9.0711999999999993</v>
      </c>
      <c r="AG19">
        <v>43.787999999999997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0.77280000000000004</v>
      </c>
      <c r="AS19">
        <v>4.5736800000000004</v>
      </c>
      <c r="AT19">
        <v>20.001799999999999</v>
      </c>
      <c r="AU19">
        <v>0</v>
      </c>
      <c r="AV19">
        <v>27.3</v>
      </c>
      <c r="AW19">
        <v>0</v>
      </c>
      <c r="AX19">
        <v>88.227999999999994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2482.780017000001</v>
      </c>
    </row>
    <row r="20" spans="1:117">
      <c r="A20" t="s">
        <v>62</v>
      </c>
      <c r="B20">
        <v>0</v>
      </c>
      <c r="C20">
        <v>15.225</v>
      </c>
      <c r="D20">
        <v>3.15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4.3840000000000003</v>
      </c>
      <c r="K20">
        <v>679.49316799999997</v>
      </c>
      <c r="L20">
        <v>435.435</v>
      </c>
      <c r="M20">
        <v>92</v>
      </c>
      <c r="N20">
        <v>118.125</v>
      </c>
      <c r="O20">
        <v>61.832813000000002</v>
      </c>
      <c r="P20">
        <v>124.5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40.061999999999998</v>
      </c>
      <c r="X20">
        <v>56.646000000000001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9.0711999999999993</v>
      </c>
      <c r="AG20">
        <v>43.787999999999997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0.77280000000000004</v>
      </c>
      <c r="AS20">
        <v>4.5736800000000004</v>
      </c>
      <c r="AT20">
        <v>20.001799999999999</v>
      </c>
      <c r="AU20">
        <v>0</v>
      </c>
      <c r="AV20">
        <v>27.3</v>
      </c>
      <c r="AW20">
        <v>0</v>
      </c>
      <c r="AX20">
        <v>88.227999999999994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2482.780017000001</v>
      </c>
    </row>
    <row r="21" spans="1:117">
      <c r="A21" t="s">
        <v>63</v>
      </c>
      <c r="B21">
        <v>0</v>
      </c>
      <c r="C21">
        <v>15.225</v>
      </c>
      <c r="D21">
        <v>3.15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4.3840000000000003</v>
      </c>
      <c r="K21">
        <v>679.49316799999997</v>
      </c>
      <c r="L21">
        <v>435.435</v>
      </c>
      <c r="M21">
        <v>92</v>
      </c>
      <c r="N21">
        <v>118.125</v>
      </c>
      <c r="O21">
        <v>61.832813000000002</v>
      </c>
      <c r="P21">
        <v>124.5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42.49</v>
      </c>
      <c r="X21">
        <v>56.646000000000001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43.787999999999997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0</v>
      </c>
      <c r="AR21">
        <v>0.77280000000000004</v>
      </c>
      <c r="AS21">
        <v>4.5736800000000004</v>
      </c>
      <c r="AT21">
        <v>20.001799999999999</v>
      </c>
      <c r="AU21">
        <v>0</v>
      </c>
      <c r="AV21">
        <v>27.3</v>
      </c>
      <c r="AW21">
        <v>0</v>
      </c>
      <c r="AX21">
        <v>88.227999999999994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2501.686869000001</v>
      </c>
    </row>
    <row r="22" spans="1:117">
      <c r="A22" t="s">
        <v>64</v>
      </c>
      <c r="B22">
        <v>0</v>
      </c>
      <c r="C22">
        <v>15.225</v>
      </c>
      <c r="D22">
        <v>3.15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4.3840000000000003</v>
      </c>
      <c r="K22">
        <v>679.49316799999997</v>
      </c>
      <c r="L22">
        <v>435.435</v>
      </c>
      <c r="M22">
        <v>92</v>
      </c>
      <c r="N22">
        <v>118.125</v>
      </c>
      <c r="O22">
        <v>61.832813000000002</v>
      </c>
      <c r="P22">
        <v>124.5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42.49</v>
      </c>
      <c r="X22">
        <v>56.646000000000001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43.787999999999997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14.742000000000001</v>
      </c>
      <c r="AR22">
        <v>0.77280000000000004</v>
      </c>
      <c r="AS22">
        <v>4.5736800000000004</v>
      </c>
      <c r="AT22">
        <v>20.001799999999999</v>
      </c>
      <c r="AU22">
        <v>0</v>
      </c>
      <c r="AV22">
        <v>27.3</v>
      </c>
      <c r="AW22">
        <v>0</v>
      </c>
      <c r="AX22">
        <v>88.227999999999994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2516.4288690000012</v>
      </c>
    </row>
    <row r="23" spans="1:117">
      <c r="A23" t="s">
        <v>65</v>
      </c>
      <c r="B23">
        <v>0</v>
      </c>
      <c r="C23">
        <v>15.225</v>
      </c>
      <c r="D23">
        <v>3.15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4.3840000000000003</v>
      </c>
      <c r="K23">
        <v>679.49316799999997</v>
      </c>
      <c r="L23">
        <v>435.435</v>
      </c>
      <c r="M23">
        <v>92</v>
      </c>
      <c r="N23">
        <v>118.125</v>
      </c>
      <c r="O23">
        <v>61.832813000000002</v>
      </c>
      <c r="P23">
        <v>124.5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60.841999999999999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43.787999999999997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14.742000000000001</v>
      </c>
      <c r="AR23">
        <v>0.77280000000000004</v>
      </c>
      <c r="AS23">
        <v>4.5736800000000004</v>
      </c>
      <c r="AT23">
        <v>20.001799999999999</v>
      </c>
      <c r="AU23">
        <v>0</v>
      </c>
      <c r="AV23">
        <v>27.3</v>
      </c>
      <c r="AW23">
        <v>0</v>
      </c>
      <c r="AX23">
        <v>88.227999999999994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2524.5339490000015</v>
      </c>
    </row>
    <row r="24" spans="1:117">
      <c r="A24" t="s">
        <v>66</v>
      </c>
      <c r="B24">
        <v>0</v>
      </c>
      <c r="C24">
        <v>15.225</v>
      </c>
      <c r="D24">
        <v>3.15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4.3840000000000003</v>
      </c>
      <c r="K24">
        <v>679.49316799999997</v>
      </c>
      <c r="L24">
        <v>435.435</v>
      </c>
      <c r="M24">
        <v>92</v>
      </c>
      <c r="N24">
        <v>118.125</v>
      </c>
      <c r="O24">
        <v>61.832813000000002</v>
      </c>
      <c r="P24">
        <v>124.5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60.841999999999999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43.787999999999997</v>
      </c>
      <c r="AH24">
        <v>22.728000000000002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14.742000000000001</v>
      </c>
      <c r="AR24">
        <v>0.99360000000000004</v>
      </c>
      <c r="AS24">
        <v>4.5736800000000004</v>
      </c>
      <c r="AT24">
        <v>20.001799999999999</v>
      </c>
      <c r="AU24">
        <v>0</v>
      </c>
      <c r="AV24">
        <v>27.3</v>
      </c>
      <c r="AW24">
        <v>0</v>
      </c>
      <c r="AX24">
        <v>88.227999999999994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2547.4827490000011</v>
      </c>
    </row>
    <row r="25" spans="1:117">
      <c r="A25" t="s">
        <v>67</v>
      </c>
      <c r="B25">
        <v>0</v>
      </c>
      <c r="C25">
        <v>15.225</v>
      </c>
      <c r="D25">
        <v>3.15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4.3840000000000003</v>
      </c>
      <c r="K25">
        <v>679.49316799999997</v>
      </c>
      <c r="L25">
        <v>435.435</v>
      </c>
      <c r="M25">
        <v>92</v>
      </c>
      <c r="N25">
        <v>118.125</v>
      </c>
      <c r="O25">
        <v>61.832813000000002</v>
      </c>
      <c r="P25">
        <v>124.5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67.135999999999996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43.787999999999997</v>
      </c>
      <c r="AH25">
        <v>46.402999999999999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29.484000000000002</v>
      </c>
      <c r="AR25">
        <v>0.77280000000000004</v>
      </c>
      <c r="AS25">
        <v>4.5736800000000004</v>
      </c>
      <c r="AT25">
        <v>20.001799999999999</v>
      </c>
      <c r="AU25">
        <v>0</v>
      </c>
      <c r="AV25">
        <v>27.3</v>
      </c>
      <c r="AW25">
        <v>0</v>
      </c>
      <c r="AX25">
        <v>88.227999999999994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2591.9729490000009</v>
      </c>
    </row>
    <row r="26" spans="1:117">
      <c r="A26" t="s">
        <v>68</v>
      </c>
      <c r="B26">
        <v>0</v>
      </c>
      <c r="C26">
        <v>15.225</v>
      </c>
      <c r="D26">
        <v>3.15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4.3840000000000003</v>
      </c>
      <c r="K26">
        <v>679.49316799999997</v>
      </c>
      <c r="L26">
        <v>435.435</v>
      </c>
      <c r="M26">
        <v>92</v>
      </c>
      <c r="N26">
        <v>118.125</v>
      </c>
      <c r="O26">
        <v>61.832813000000002</v>
      </c>
      <c r="P26">
        <v>124.5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71.331999999999994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43.787999999999997</v>
      </c>
      <c r="AH26">
        <v>46.781799999999997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29.484000000000002</v>
      </c>
      <c r="AR26">
        <v>0.77280000000000004</v>
      </c>
      <c r="AS26">
        <v>4.5736800000000004</v>
      </c>
      <c r="AT26">
        <v>20.001799999999999</v>
      </c>
      <c r="AU26">
        <v>0</v>
      </c>
      <c r="AV26">
        <v>27.3</v>
      </c>
      <c r="AW26">
        <v>0</v>
      </c>
      <c r="AX26">
        <v>88.227999999999994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2596.5477490000012</v>
      </c>
    </row>
    <row r="27" spans="1:117">
      <c r="A27" t="s">
        <v>69</v>
      </c>
      <c r="B27">
        <v>0</v>
      </c>
      <c r="C27">
        <v>15.225</v>
      </c>
      <c r="D27">
        <v>3.15</v>
      </c>
      <c r="E27">
        <v>0</v>
      </c>
      <c r="F27">
        <v>0</v>
      </c>
      <c r="G27">
        <v>0</v>
      </c>
      <c r="H27">
        <v>0</v>
      </c>
      <c r="I27">
        <v>0</v>
      </c>
      <c r="J27">
        <v>4.3840000000000003</v>
      </c>
      <c r="K27">
        <v>679.49316799999997</v>
      </c>
      <c r="L27">
        <v>435.435</v>
      </c>
      <c r="M27">
        <v>92</v>
      </c>
      <c r="N27">
        <v>118.125</v>
      </c>
      <c r="O27">
        <v>61.832813000000002</v>
      </c>
      <c r="P27">
        <v>124.5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73.430000000000007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43.787999999999997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7.4298000000000002</v>
      </c>
      <c r="AQ27">
        <v>29.484000000000002</v>
      </c>
      <c r="AR27">
        <v>0.77280000000000004</v>
      </c>
      <c r="AS27">
        <v>4.5736800000000004</v>
      </c>
      <c r="AT27">
        <v>20.001799999999999</v>
      </c>
      <c r="AU27">
        <v>0</v>
      </c>
      <c r="AV27">
        <v>27.3</v>
      </c>
      <c r="AW27">
        <v>71.241600000000005</v>
      </c>
      <c r="AX27">
        <v>88.227999999999994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2630.0346490000002</v>
      </c>
    </row>
    <row r="28" spans="1:117">
      <c r="A28" t="s">
        <v>70</v>
      </c>
      <c r="B28">
        <v>0</v>
      </c>
      <c r="C28">
        <v>15.225</v>
      </c>
      <c r="D28">
        <v>3.15</v>
      </c>
      <c r="E28">
        <v>0</v>
      </c>
      <c r="F28">
        <v>0</v>
      </c>
      <c r="G28">
        <v>0</v>
      </c>
      <c r="H28">
        <v>0</v>
      </c>
      <c r="I28">
        <v>0</v>
      </c>
      <c r="J28">
        <v>4.3840000000000003</v>
      </c>
      <c r="K28">
        <v>679.19316800000001</v>
      </c>
      <c r="L28">
        <v>435.435</v>
      </c>
      <c r="M28">
        <v>92</v>
      </c>
      <c r="N28">
        <v>118.125</v>
      </c>
      <c r="O28">
        <v>61.832813000000002</v>
      </c>
      <c r="P28">
        <v>124.5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76.576999999999998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18.142399999999999</v>
      </c>
      <c r="AG28">
        <v>43.787999999999997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7.4298000000000002</v>
      </c>
      <c r="AQ28">
        <v>29.484000000000002</v>
      </c>
      <c r="AR28">
        <v>0.77280000000000004</v>
      </c>
      <c r="AS28">
        <v>4.5736800000000004</v>
      </c>
      <c r="AT28">
        <v>20.001799999999999</v>
      </c>
      <c r="AU28">
        <v>0</v>
      </c>
      <c r="AV28">
        <v>27.3</v>
      </c>
      <c r="AW28">
        <v>71.241600000000005</v>
      </c>
      <c r="AX28">
        <v>88.227999999999994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2674.6650490000006</v>
      </c>
    </row>
    <row r="29" spans="1:117">
      <c r="A29" t="s">
        <v>71</v>
      </c>
      <c r="B29">
        <v>0</v>
      </c>
      <c r="C29">
        <v>15.225</v>
      </c>
      <c r="D29">
        <v>3.15</v>
      </c>
      <c r="E29">
        <v>0</v>
      </c>
      <c r="F29">
        <v>0</v>
      </c>
      <c r="G29">
        <v>0</v>
      </c>
      <c r="H29">
        <v>0</v>
      </c>
      <c r="I29">
        <v>0</v>
      </c>
      <c r="J29">
        <v>4.3840000000000003</v>
      </c>
      <c r="K29">
        <v>679.19316800000001</v>
      </c>
      <c r="L29">
        <v>435.435</v>
      </c>
      <c r="M29">
        <v>92</v>
      </c>
      <c r="N29">
        <v>118.125</v>
      </c>
      <c r="O29">
        <v>61.832813000000002</v>
      </c>
      <c r="P29">
        <v>124.5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81.822000000000003</v>
      </c>
      <c r="Y29">
        <v>0</v>
      </c>
      <c r="Z29">
        <v>1.1000000000000001</v>
      </c>
      <c r="AA29">
        <v>14.041460000000001</v>
      </c>
      <c r="AB29">
        <v>6.665</v>
      </c>
      <c r="AC29">
        <v>0</v>
      </c>
      <c r="AD29">
        <v>8.5864999999999991</v>
      </c>
      <c r="AE29">
        <v>16.478852</v>
      </c>
      <c r="AF29">
        <v>27.2136</v>
      </c>
      <c r="AG29">
        <v>43.787999999999997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7.4298000000000002</v>
      </c>
      <c r="AQ29">
        <v>44.225999999999999</v>
      </c>
      <c r="AR29">
        <v>0.77280000000000004</v>
      </c>
      <c r="AS29">
        <v>4.5736800000000004</v>
      </c>
      <c r="AT29">
        <v>20.001799999999999</v>
      </c>
      <c r="AU29">
        <v>0</v>
      </c>
      <c r="AV29">
        <v>27.3</v>
      </c>
      <c r="AW29">
        <v>71.241600000000005</v>
      </c>
      <c r="AX29">
        <v>88.227999999999994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2735.0829890000005</v>
      </c>
    </row>
    <row r="30" spans="1:117">
      <c r="A30" t="s">
        <v>72</v>
      </c>
      <c r="B30">
        <v>0</v>
      </c>
      <c r="C30">
        <v>15.225</v>
      </c>
      <c r="D30">
        <v>3.15</v>
      </c>
      <c r="E30">
        <v>0</v>
      </c>
      <c r="F30">
        <v>0</v>
      </c>
      <c r="G30">
        <v>0</v>
      </c>
      <c r="H30">
        <v>0</v>
      </c>
      <c r="I30">
        <v>0</v>
      </c>
      <c r="J30">
        <v>4.3840000000000003</v>
      </c>
      <c r="K30">
        <v>679.19316800000001</v>
      </c>
      <c r="L30">
        <v>435.435</v>
      </c>
      <c r="M30">
        <v>92</v>
      </c>
      <c r="N30">
        <v>118.125</v>
      </c>
      <c r="O30">
        <v>61.832813000000002</v>
      </c>
      <c r="P30">
        <v>124.5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83.92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37.468000000000004</v>
      </c>
      <c r="AG30">
        <v>43.787999999999997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7.4298000000000002</v>
      </c>
      <c r="AQ30">
        <v>44.225999999999999</v>
      </c>
      <c r="AR30">
        <v>1.3248</v>
      </c>
      <c r="AS30">
        <v>4.5736800000000004</v>
      </c>
      <c r="AT30">
        <v>20.001799999999999</v>
      </c>
      <c r="AU30">
        <v>0</v>
      </c>
      <c r="AV30">
        <v>27.3</v>
      </c>
      <c r="AW30">
        <v>71.241600000000005</v>
      </c>
      <c r="AX30">
        <v>88.227999999999994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2868.9290009999995</v>
      </c>
    </row>
    <row r="31" spans="1:117">
      <c r="A31" t="s">
        <v>73</v>
      </c>
      <c r="B31">
        <v>0</v>
      </c>
      <c r="C31">
        <v>15.225</v>
      </c>
      <c r="D31">
        <v>3.15</v>
      </c>
      <c r="E31">
        <v>0</v>
      </c>
      <c r="F31">
        <v>0</v>
      </c>
      <c r="G31">
        <v>0</v>
      </c>
      <c r="H31">
        <v>0</v>
      </c>
      <c r="I31">
        <v>0</v>
      </c>
      <c r="J31">
        <v>4.3840000000000003</v>
      </c>
      <c r="K31">
        <v>679.19316800000001</v>
      </c>
      <c r="L31">
        <v>435.435</v>
      </c>
      <c r="M31">
        <v>92</v>
      </c>
      <c r="N31">
        <v>118.125</v>
      </c>
      <c r="O31">
        <v>61.832813000000002</v>
      </c>
      <c r="P31">
        <v>124.5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86.018000000000001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37.468000000000004</v>
      </c>
      <c r="AG31">
        <v>43.787999999999997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7.4298000000000002</v>
      </c>
      <c r="AQ31">
        <v>44.225999999999999</v>
      </c>
      <c r="AR31">
        <v>1.3248</v>
      </c>
      <c r="AS31">
        <v>4.5736800000000004</v>
      </c>
      <c r="AT31">
        <v>20.001799999999999</v>
      </c>
      <c r="AU31">
        <v>0</v>
      </c>
      <c r="AV31">
        <v>27.3</v>
      </c>
      <c r="AW31">
        <v>71.241600000000005</v>
      </c>
      <c r="AX31">
        <v>88.227999999999994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2886.6171129999998</v>
      </c>
    </row>
    <row r="32" spans="1:117">
      <c r="A32" t="s">
        <v>74</v>
      </c>
      <c r="B32">
        <v>0</v>
      </c>
      <c r="C32">
        <v>15.225</v>
      </c>
      <c r="D32">
        <v>3.15</v>
      </c>
      <c r="E32">
        <v>0</v>
      </c>
      <c r="F32">
        <v>0</v>
      </c>
      <c r="G32">
        <v>0</v>
      </c>
      <c r="H32">
        <v>0</v>
      </c>
      <c r="I32">
        <v>0</v>
      </c>
      <c r="J32">
        <v>4.3840000000000003</v>
      </c>
      <c r="K32">
        <v>679.19316800000001</v>
      </c>
      <c r="L32">
        <v>435.435</v>
      </c>
      <c r="M32">
        <v>92</v>
      </c>
      <c r="N32">
        <v>118.125</v>
      </c>
      <c r="O32">
        <v>61.832813000000002</v>
      </c>
      <c r="P32">
        <v>124.5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89.165000000000006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37.468000000000004</v>
      </c>
      <c r="AG32">
        <v>43.787999999999997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7.4298000000000002</v>
      </c>
      <c r="AQ32">
        <v>44.225999999999999</v>
      </c>
      <c r="AR32">
        <v>2.2080000000000002</v>
      </c>
      <c r="AS32">
        <v>4.5736800000000004</v>
      </c>
      <c r="AT32">
        <v>20.001799999999999</v>
      </c>
      <c r="AU32">
        <v>0</v>
      </c>
      <c r="AV32">
        <v>27.3</v>
      </c>
      <c r="AW32">
        <v>71.241600000000005</v>
      </c>
      <c r="AX32">
        <v>88.227999999999994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2890.6473129999999</v>
      </c>
    </row>
    <row r="33" spans="1:117">
      <c r="A33" t="s">
        <v>75</v>
      </c>
      <c r="B33">
        <v>0</v>
      </c>
      <c r="C33">
        <v>15.225</v>
      </c>
      <c r="D33">
        <v>3.15</v>
      </c>
      <c r="E33">
        <v>0</v>
      </c>
      <c r="F33">
        <v>0</v>
      </c>
      <c r="G33">
        <v>0</v>
      </c>
      <c r="H33">
        <v>0</v>
      </c>
      <c r="I33">
        <v>0</v>
      </c>
      <c r="J33">
        <v>4.3840000000000003</v>
      </c>
      <c r="K33">
        <v>679.19316800000001</v>
      </c>
      <c r="L33">
        <v>435.435</v>
      </c>
      <c r="M33">
        <v>92</v>
      </c>
      <c r="N33">
        <v>118.125</v>
      </c>
      <c r="O33">
        <v>61.832813000000002</v>
      </c>
      <c r="P33">
        <v>124.5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92.311999999999998</v>
      </c>
      <c r="Y33">
        <v>0</v>
      </c>
      <c r="Z33">
        <v>13.041600000000001</v>
      </c>
      <c r="AA33">
        <v>28.09872</v>
      </c>
      <c r="AB33">
        <v>36.657499999999999</v>
      </c>
      <c r="AC33">
        <v>0</v>
      </c>
      <c r="AD33">
        <v>27.408107999999999</v>
      </c>
      <c r="AE33">
        <v>32.957704</v>
      </c>
      <c r="AF33">
        <v>37.468000000000004</v>
      </c>
      <c r="AG33">
        <v>43.787999999999997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44.225999999999999</v>
      </c>
      <c r="AR33">
        <v>26.495999999999999</v>
      </c>
      <c r="AS33">
        <v>4.5736800000000004</v>
      </c>
      <c r="AT33">
        <v>20.001799999999999</v>
      </c>
      <c r="AU33">
        <v>0</v>
      </c>
      <c r="AV33">
        <v>27.3</v>
      </c>
      <c r="AW33">
        <v>71.241600000000005</v>
      </c>
      <c r="AX33">
        <v>88.227999999999994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2902.9919289999998</v>
      </c>
    </row>
    <row r="34" spans="1:117">
      <c r="A34" t="s">
        <v>76</v>
      </c>
      <c r="B34">
        <v>0</v>
      </c>
      <c r="C34">
        <v>15.225</v>
      </c>
      <c r="D34">
        <v>3.15</v>
      </c>
      <c r="E34">
        <v>0</v>
      </c>
      <c r="F34">
        <v>0</v>
      </c>
      <c r="G34">
        <v>0</v>
      </c>
      <c r="H34">
        <v>0</v>
      </c>
      <c r="I34">
        <v>0</v>
      </c>
      <c r="J34">
        <v>4.3840000000000003</v>
      </c>
      <c r="K34">
        <v>679.19316800000001</v>
      </c>
      <c r="L34">
        <v>435.435</v>
      </c>
      <c r="M34">
        <v>92</v>
      </c>
      <c r="N34">
        <v>118.125</v>
      </c>
      <c r="O34">
        <v>61.832813000000002</v>
      </c>
      <c r="P34">
        <v>124.5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92.311999999999998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37.468000000000004</v>
      </c>
      <c r="AG34">
        <v>43.787999999999997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44.225999999999999</v>
      </c>
      <c r="AR34">
        <v>26.495999999999999</v>
      </c>
      <c r="AS34">
        <v>4.5736800000000004</v>
      </c>
      <c r="AT34">
        <v>20.001799999999999</v>
      </c>
      <c r="AU34">
        <v>0</v>
      </c>
      <c r="AV34">
        <v>27.3</v>
      </c>
      <c r="AW34">
        <v>71.241600000000005</v>
      </c>
      <c r="AX34">
        <v>88.227999999999994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2878.625149</v>
      </c>
    </row>
    <row r="35" spans="1:117">
      <c r="A35" t="s">
        <v>77</v>
      </c>
      <c r="B35">
        <v>0</v>
      </c>
      <c r="C35">
        <v>15.225</v>
      </c>
      <c r="D35">
        <v>3.15</v>
      </c>
      <c r="E35">
        <v>0</v>
      </c>
      <c r="F35">
        <v>0</v>
      </c>
      <c r="G35">
        <v>0</v>
      </c>
      <c r="H35">
        <v>0</v>
      </c>
      <c r="I35">
        <v>0</v>
      </c>
      <c r="J35">
        <v>4.3840000000000003</v>
      </c>
      <c r="K35">
        <v>679.19316800000001</v>
      </c>
      <c r="L35">
        <v>435.435</v>
      </c>
      <c r="M35">
        <v>92</v>
      </c>
      <c r="N35">
        <v>118.125</v>
      </c>
      <c r="O35">
        <v>61.832813000000002</v>
      </c>
      <c r="P35">
        <v>124.5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98.34375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37.468000000000004</v>
      </c>
      <c r="AG35">
        <v>43.787999999999997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44.225999999999999</v>
      </c>
      <c r="AR35">
        <v>2.2080000000000002</v>
      </c>
      <c r="AS35">
        <v>4.5736800000000004</v>
      </c>
      <c r="AT35">
        <v>20.001799999999999</v>
      </c>
      <c r="AU35">
        <v>0</v>
      </c>
      <c r="AV35">
        <v>27.3</v>
      </c>
      <c r="AW35">
        <v>71.241600000000005</v>
      </c>
      <c r="AX35">
        <v>88.227999999999994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2851.2328630000002</v>
      </c>
    </row>
    <row r="36" spans="1:117">
      <c r="A36" t="s">
        <v>78</v>
      </c>
      <c r="B36">
        <v>0</v>
      </c>
      <c r="C36">
        <v>15.225</v>
      </c>
      <c r="D36">
        <v>3.15</v>
      </c>
      <c r="E36">
        <v>0</v>
      </c>
      <c r="F36">
        <v>0</v>
      </c>
      <c r="G36">
        <v>0</v>
      </c>
      <c r="H36">
        <v>0</v>
      </c>
      <c r="I36">
        <v>0</v>
      </c>
      <c r="J36">
        <v>4.3840000000000003</v>
      </c>
      <c r="K36">
        <v>679.19316800000001</v>
      </c>
      <c r="L36">
        <v>435.435</v>
      </c>
      <c r="M36">
        <v>92</v>
      </c>
      <c r="N36">
        <v>118.125</v>
      </c>
      <c r="O36">
        <v>61.832813000000002</v>
      </c>
      <c r="P36">
        <v>124.5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98.34375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17.748000000000001</v>
      </c>
      <c r="AG36">
        <v>43.787999999999997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44.225999999999999</v>
      </c>
      <c r="AR36">
        <v>1.3248</v>
      </c>
      <c r="AS36">
        <v>4.5736800000000004</v>
      </c>
      <c r="AT36">
        <v>20.001799999999999</v>
      </c>
      <c r="AU36">
        <v>0</v>
      </c>
      <c r="AV36">
        <v>27.3</v>
      </c>
      <c r="AW36">
        <v>71.241600000000005</v>
      </c>
      <c r="AX36">
        <v>88.227999999999994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2749.2217310000001</v>
      </c>
    </row>
    <row r="37" spans="1:117">
      <c r="A37" t="s">
        <v>79</v>
      </c>
      <c r="B37">
        <v>0</v>
      </c>
      <c r="C37">
        <v>15.225</v>
      </c>
      <c r="D37">
        <v>3.15</v>
      </c>
      <c r="E37">
        <v>0</v>
      </c>
      <c r="F37">
        <v>0</v>
      </c>
      <c r="G37">
        <v>0</v>
      </c>
      <c r="H37">
        <v>0</v>
      </c>
      <c r="I37">
        <v>0</v>
      </c>
      <c r="J37">
        <v>4.3840000000000003</v>
      </c>
      <c r="K37">
        <v>679.19316800000001</v>
      </c>
      <c r="L37">
        <v>435.435</v>
      </c>
      <c r="M37">
        <v>92</v>
      </c>
      <c r="N37">
        <v>118.125</v>
      </c>
      <c r="O37">
        <v>61.832813000000002</v>
      </c>
      <c r="P37">
        <v>124.5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98.34375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9.0711999999999993</v>
      </c>
      <c r="AG37">
        <v>43.787999999999997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29.484000000000002</v>
      </c>
      <c r="AR37">
        <v>1.3248</v>
      </c>
      <c r="AS37">
        <v>4.5736800000000004</v>
      </c>
      <c r="AT37">
        <v>20.001799999999999</v>
      </c>
      <c r="AU37">
        <v>0</v>
      </c>
      <c r="AV37">
        <v>27.3</v>
      </c>
      <c r="AW37">
        <v>71.241600000000005</v>
      </c>
      <c r="AX37">
        <v>88.227999999999994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2672.1730509999998</v>
      </c>
    </row>
    <row r="38" spans="1:117">
      <c r="A38" t="s">
        <v>80</v>
      </c>
      <c r="B38">
        <v>0</v>
      </c>
      <c r="C38">
        <v>15.225</v>
      </c>
      <c r="D38">
        <v>3.15</v>
      </c>
      <c r="E38">
        <v>0</v>
      </c>
      <c r="F38">
        <v>0</v>
      </c>
      <c r="G38">
        <v>0</v>
      </c>
      <c r="H38">
        <v>0</v>
      </c>
      <c r="I38">
        <v>0</v>
      </c>
      <c r="J38">
        <v>4.3840000000000003</v>
      </c>
      <c r="K38">
        <v>679.19316800000001</v>
      </c>
      <c r="L38">
        <v>435.435</v>
      </c>
      <c r="M38">
        <v>92</v>
      </c>
      <c r="N38">
        <v>118.125</v>
      </c>
      <c r="O38">
        <v>61.832813000000002</v>
      </c>
      <c r="P38">
        <v>124.5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9.0711999999999993</v>
      </c>
      <c r="AG38">
        <v>43.787999999999997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29.484000000000002</v>
      </c>
      <c r="AR38">
        <v>1.3248</v>
      </c>
      <c r="AS38">
        <v>4.5736800000000004</v>
      </c>
      <c r="AT38">
        <v>20.001799999999999</v>
      </c>
      <c r="AU38">
        <v>0</v>
      </c>
      <c r="AV38">
        <v>27.3</v>
      </c>
      <c r="AW38">
        <v>71.241600000000005</v>
      </c>
      <c r="AX38">
        <v>88.227999999999994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2637.0705509999998</v>
      </c>
    </row>
    <row r="39" spans="1:117">
      <c r="A39" t="s">
        <v>81</v>
      </c>
      <c r="B39">
        <v>0</v>
      </c>
      <c r="C39">
        <v>15.225</v>
      </c>
      <c r="D39">
        <v>3.15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4.3840000000000003</v>
      </c>
      <c r="K39">
        <v>679.19316800000001</v>
      </c>
      <c r="L39">
        <v>435.435</v>
      </c>
      <c r="M39">
        <v>92</v>
      </c>
      <c r="N39">
        <v>118.125</v>
      </c>
      <c r="O39">
        <v>61.832813000000002</v>
      </c>
      <c r="P39">
        <v>124.5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43.787999999999997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29.484000000000002</v>
      </c>
      <c r="AR39">
        <v>1.3248</v>
      </c>
      <c r="AS39">
        <v>4.5736800000000004</v>
      </c>
      <c r="AT39">
        <v>20.001799999999999</v>
      </c>
      <c r="AU39">
        <v>0</v>
      </c>
      <c r="AV39">
        <v>27.3</v>
      </c>
      <c r="AW39">
        <v>0</v>
      </c>
      <c r="AX39">
        <v>88.227999999999994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2620.5916990000005</v>
      </c>
    </row>
    <row r="40" spans="1:117">
      <c r="A40" t="s">
        <v>82</v>
      </c>
      <c r="B40">
        <v>0</v>
      </c>
      <c r="C40">
        <v>15.225</v>
      </c>
      <c r="D40">
        <v>3.15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4.3840000000000003</v>
      </c>
      <c r="K40">
        <v>679.19316800000001</v>
      </c>
      <c r="L40">
        <v>435.435</v>
      </c>
      <c r="M40">
        <v>92</v>
      </c>
      <c r="N40">
        <v>118.125</v>
      </c>
      <c r="O40">
        <v>61.832813000000002</v>
      </c>
      <c r="P40">
        <v>124.5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43.787999999999997</v>
      </c>
      <c r="AH40">
        <v>23.390899999999998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29.484000000000002</v>
      </c>
      <c r="AR40">
        <v>3.3119999999999998</v>
      </c>
      <c r="AS40">
        <v>4.5736800000000004</v>
      </c>
      <c r="AT40">
        <v>20.001799999999999</v>
      </c>
      <c r="AU40">
        <v>0</v>
      </c>
      <c r="AV40">
        <v>27.3</v>
      </c>
      <c r="AW40">
        <v>0</v>
      </c>
      <c r="AX40">
        <v>88.227999999999994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2602.4077990000005</v>
      </c>
    </row>
    <row r="41" spans="1:117">
      <c r="A41" t="s">
        <v>83</v>
      </c>
      <c r="B41">
        <v>0</v>
      </c>
      <c r="C41">
        <v>15.225</v>
      </c>
      <c r="D41">
        <v>3.15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4.3840000000000003</v>
      </c>
      <c r="K41">
        <v>679.19316800000001</v>
      </c>
      <c r="L41">
        <v>435.435</v>
      </c>
      <c r="M41">
        <v>92</v>
      </c>
      <c r="N41">
        <v>118.125</v>
      </c>
      <c r="O41">
        <v>61.832813000000002</v>
      </c>
      <c r="P41">
        <v>119.25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43.787999999999997</v>
      </c>
      <c r="AH41">
        <v>22.159800000000001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28.35</v>
      </c>
      <c r="AR41">
        <v>36.432000000000002</v>
      </c>
      <c r="AS41">
        <v>4.5736800000000004</v>
      </c>
      <c r="AT41">
        <v>20.001799999999999</v>
      </c>
      <c r="AU41">
        <v>0</v>
      </c>
      <c r="AV41">
        <v>27.3</v>
      </c>
      <c r="AW41">
        <v>0</v>
      </c>
      <c r="AX41">
        <v>88.227999999999994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2627.9126990000004</v>
      </c>
    </row>
    <row r="42" spans="1:117">
      <c r="A42" t="s">
        <v>84</v>
      </c>
      <c r="B42">
        <v>0</v>
      </c>
      <c r="C42">
        <v>15.225</v>
      </c>
      <c r="D42">
        <v>3.15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4.3840000000000003</v>
      </c>
      <c r="K42">
        <v>679.19316800000001</v>
      </c>
      <c r="L42">
        <v>435.435</v>
      </c>
      <c r="M42">
        <v>92</v>
      </c>
      <c r="N42">
        <v>118.125</v>
      </c>
      <c r="O42">
        <v>61.832813000000002</v>
      </c>
      <c r="P42">
        <v>119.25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43.787999999999997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28.35</v>
      </c>
      <c r="AR42">
        <v>36.432000000000002</v>
      </c>
      <c r="AS42">
        <v>4.5736800000000004</v>
      </c>
      <c r="AT42">
        <v>20.001799999999999</v>
      </c>
      <c r="AU42">
        <v>0</v>
      </c>
      <c r="AV42">
        <v>27.3</v>
      </c>
      <c r="AW42">
        <v>0</v>
      </c>
      <c r="AX42">
        <v>88.227999999999994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2605.7528990000005</v>
      </c>
    </row>
    <row r="43" spans="1:117">
      <c r="A43" t="s">
        <v>85</v>
      </c>
      <c r="B43">
        <v>0</v>
      </c>
      <c r="C43">
        <v>15.225</v>
      </c>
      <c r="D43">
        <v>3.15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4.3840000000000003</v>
      </c>
      <c r="K43">
        <v>679.19316800000001</v>
      </c>
      <c r="L43">
        <v>435.435</v>
      </c>
      <c r="M43">
        <v>92</v>
      </c>
      <c r="N43">
        <v>118.125</v>
      </c>
      <c r="O43">
        <v>61.832813000000002</v>
      </c>
      <c r="P43">
        <v>119.25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110.145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9.0711999999999993</v>
      </c>
      <c r="AG43">
        <v>43.787999999999997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28.224</v>
      </c>
      <c r="AR43">
        <v>1.1040000000000001</v>
      </c>
      <c r="AS43">
        <v>8.3402399999999997</v>
      </c>
      <c r="AT43">
        <v>20.001799999999999</v>
      </c>
      <c r="AU43">
        <v>0</v>
      </c>
      <c r="AV43">
        <v>27.3</v>
      </c>
      <c r="AW43">
        <v>0</v>
      </c>
      <c r="AX43">
        <v>88.227999999999994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2585.8667090000008</v>
      </c>
    </row>
    <row r="44" spans="1:117">
      <c r="A44" t="s">
        <v>86</v>
      </c>
      <c r="B44">
        <v>0</v>
      </c>
      <c r="C44">
        <v>15.225</v>
      </c>
      <c r="D44">
        <v>3.15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4.3840000000000003</v>
      </c>
      <c r="K44">
        <v>679.19316800000001</v>
      </c>
      <c r="L44">
        <v>435.435</v>
      </c>
      <c r="M44">
        <v>92</v>
      </c>
      <c r="N44">
        <v>118.125</v>
      </c>
      <c r="O44">
        <v>61.832813000000002</v>
      </c>
      <c r="P44">
        <v>119.25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110.145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43.787999999999997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28.224</v>
      </c>
      <c r="AR44">
        <v>1.1040000000000001</v>
      </c>
      <c r="AS44">
        <v>8.3402399999999997</v>
      </c>
      <c r="AT44">
        <v>20.001799999999999</v>
      </c>
      <c r="AU44">
        <v>0</v>
      </c>
      <c r="AV44">
        <v>27.3</v>
      </c>
      <c r="AW44">
        <v>0</v>
      </c>
      <c r="AX44">
        <v>88.227999999999994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2569.3878570000006</v>
      </c>
    </row>
    <row r="45" spans="1:117">
      <c r="A45" t="s">
        <v>87</v>
      </c>
      <c r="B45">
        <v>0</v>
      </c>
      <c r="C45">
        <v>15.225</v>
      </c>
      <c r="D45">
        <v>3.15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4.3840000000000003</v>
      </c>
      <c r="K45">
        <v>679.19316800000001</v>
      </c>
      <c r="L45">
        <v>435.435</v>
      </c>
      <c r="M45">
        <v>92</v>
      </c>
      <c r="N45">
        <v>118.125</v>
      </c>
      <c r="O45">
        <v>61.832813000000002</v>
      </c>
      <c r="P45">
        <v>119.25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115.39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43.787999999999997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28.224</v>
      </c>
      <c r="AR45">
        <v>1.1040000000000001</v>
      </c>
      <c r="AS45">
        <v>4.7081999999999997</v>
      </c>
      <c r="AT45">
        <v>20.001799999999999</v>
      </c>
      <c r="AU45">
        <v>0</v>
      </c>
      <c r="AV45">
        <v>27.3</v>
      </c>
      <c r="AW45">
        <v>0</v>
      </c>
      <c r="AX45">
        <v>88.227999999999994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2571.0008170000006</v>
      </c>
    </row>
    <row r="46" spans="1:117">
      <c r="A46" t="s">
        <v>88</v>
      </c>
      <c r="B46">
        <v>0</v>
      </c>
      <c r="C46">
        <v>15.225</v>
      </c>
      <c r="D46">
        <v>3.15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4.3840000000000003</v>
      </c>
      <c r="K46">
        <v>679.19316800000001</v>
      </c>
      <c r="L46">
        <v>435.435</v>
      </c>
      <c r="M46">
        <v>92</v>
      </c>
      <c r="N46">
        <v>118.125</v>
      </c>
      <c r="O46">
        <v>61.832813000000002</v>
      </c>
      <c r="P46">
        <v>119.25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115.39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43.787999999999997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14.112</v>
      </c>
      <c r="AR46">
        <v>1.1040000000000001</v>
      </c>
      <c r="AS46">
        <v>4.7081999999999997</v>
      </c>
      <c r="AT46">
        <v>20.001799999999999</v>
      </c>
      <c r="AU46">
        <v>0</v>
      </c>
      <c r="AV46">
        <v>27.3</v>
      </c>
      <c r="AW46">
        <v>0</v>
      </c>
      <c r="AX46">
        <v>88.227999999999994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2556.8888170000005</v>
      </c>
    </row>
    <row r="47" spans="1:117">
      <c r="A47" t="s">
        <v>89</v>
      </c>
      <c r="B47">
        <v>0</v>
      </c>
      <c r="C47">
        <v>14.7</v>
      </c>
      <c r="D47">
        <v>3.15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4.3840000000000003</v>
      </c>
      <c r="K47">
        <v>679.19316800000001</v>
      </c>
      <c r="L47">
        <v>435.435</v>
      </c>
      <c r="M47">
        <v>92</v>
      </c>
      <c r="N47">
        <v>118.125</v>
      </c>
      <c r="O47">
        <v>61.832813000000002</v>
      </c>
      <c r="P47">
        <v>119.25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120.63500000000001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43.787999999999997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14.112</v>
      </c>
      <c r="AR47">
        <v>1.1040000000000001</v>
      </c>
      <c r="AS47">
        <v>4.7081999999999997</v>
      </c>
      <c r="AT47">
        <v>20.001799999999999</v>
      </c>
      <c r="AU47">
        <v>0</v>
      </c>
      <c r="AV47">
        <v>27.3</v>
      </c>
      <c r="AW47">
        <v>0</v>
      </c>
      <c r="AX47">
        <v>88.227999999999994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2561.6088170000007</v>
      </c>
    </row>
    <row r="48" spans="1:117">
      <c r="A48" t="s">
        <v>90</v>
      </c>
      <c r="B48">
        <v>0</v>
      </c>
      <c r="C48">
        <v>14.7</v>
      </c>
      <c r="D48">
        <v>3.15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4.3840000000000003</v>
      </c>
      <c r="K48">
        <v>679.19316800000001</v>
      </c>
      <c r="L48">
        <v>435.435</v>
      </c>
      <c r="M48">
        <v>92</v>
      </c>
      <c r="N48">
        <v>118.125</v>
      </c>
      <c r="O48">
        <v>61.832813000000002</v>
      </c>
      <c r="P48">
        <v>119.25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120.63500000000001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43.787999999999997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0</v>
      </c>
      <c r="AR48">
        <v>1.1040000000000001</v>
      </c>
      <c r="AS48">
        <v>4.7081999999999997</v>
      </c>
      <c r="AT48">
        <v>20.001799999999999</v>
      </c>
      <c r="AU48">
        <v>0</v>
      </c>
      <c r="AV48">
        <v>27.3</v>
      </c>
      <c r="AW48">
        <v>0</v>
      </c>
      <c r="AX48">
        <v>88.227999999999994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2547.4968170000006</v>
      </c>
    </row>
    <row r="49" spans="1:117">
      <c r="A49" t="s">
        <v>91</v>
      </c>
      <c r="B49">
        <v>0</v>
      </c>
      <c r="C49">
        <v>14.7</v>
      </c>
      <c r="D49">
        <v>3.15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4.3840000000000003</v>
      </c>
      <c r="K49">
        <v>679.19316800000001</v>
      </c>
      <c r="L49">
        <v>435.435</v>
      </c>
      <c r="M49">
        <v>92</v>
      </c>
      <c r="N49">
        <v>118.125</v>
      </c>
      <c r="O49">
        <v>61.832813000000002</v>
      </c>
      <c r="P49">
        <v>119.25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43.787999999999997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1.1040000000000001</v>
      </c>
      <c r="AS49">
        <v>4.7081999999999997</v>
      </c>
      <c r="AT49">
        <v>20.001799999999999</v>
      </c>
      <c r="AU49">
        <v>0</v>
      </c>
      <c r="AV49">
        <v>27.3</v>
      </c>
      <c r="AW49">
        <v>0</v>
      </c>
      <c r="AX49">
        <v>88.227999999999994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2552.7418170000005</v>
      </c>
    </row>
    <row r="50" spans="1:117">
      <c r="A50" t="s">
        <v>92</v>
      </c>
      <c r="B50">
        <v>0</v>
      </c>
      <c r="C50">
        <v>14.7</v>
      </c>
      <c r="D50">
        <v>3.15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4.3840000000000003</v>
      </c>
      <c r="K50">
        <v>679.19316800000001</v>
      </c>
      <c r="L50">
        <v>435.435</v>
      </c>
      <c r="M50">
        <v>92</v>
      </c>
      <c r="N50">
        <v>118.125</v>
      </c>
      <c r="O50">
        <v>61.832813000000002</v>
      </c>
      <c r="P50">
        <v>119.25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43.787999999999997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1.1040000000000001</v>
      </c>
      <c r="AS50">
        <v>4.7081999999999997</v>
      </c>
      <c r="AT50">
        <v>20.001799999999999</v>
      </c>
      <c r="AU50">
        <v>0</v>
      </c>
      <c r="AV50">
        <v>27.3</v>
      </c>
      <c r="AW50">
        <v>0</v>
      </c>
      <c r="AX50">
        <v>88.227999999999994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2552.7418170000005</v>
      </c>
    </row>
    <row r="51" spans="1:117">
      <c r="A51" t="s">
        <v>93</v>
      </c>
      <c r="B51">
        <v>0</v>
      </c>
      <c r="C51">
        <v>14.7</v>
      </c>
      <c r="D51">
        <v>3.15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4.3840000000000003</v>
      </c>
      <c r="K51">
        <v>679.19316800000001</v>
      </c>
      <c r="L51">
        <v>435.435</v>
      </c>
      <c r="M51">
        <v>92</v>
      </c>
      <c r="N51">
        <v>118.125</v>
      </c>
      <c r="O51">
        <v>61.832813000000002</v>
      </c>
      <c r="P51">
        <v>119.25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43.787999999999997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1.1040000000000001</v>
      </c>
      <c r="AS51">
        <v>4.7081999999999997</v>
      </c>
      <c r="AT51">
        <v>20.001799999999999</v>
      </c>
      <c r="AU51">
        <v>0</v>
      </c>
      <c r="AV51">
        <v>27.3</v>
      </c>
      <c r="AW51">
        <v>0</v>
      </c>
      <c r="AX51">
        <v>88.227999999999994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2543.6706170000007</v>
      </c>
    </row>
    <row r="52" spans="1:117">
      <c r="A52" t="s">
        <v>94</v>
      </c>
      <c r="B52">
        <v>0</v>
      </c>
      <c r="C52">
        <v>14.7</v>
      </c>
      <c r="D52">
        <v>3.15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4.3840000000000003</v>
      </c>
      <c r="K52">
        <v>679.49316799999997</v>
      </c>
      <c r="L52">
        <v>435.435</v>
      </c>
      <c r="M52">
        <v>92</v>
      </c>
      <c r="N52">
        <v>118.125</v>
      </c>
      <c r="O52">
        <v>61.832813000000002</v>
      </c>
      <c r="P52">
        <v>119.25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43.787999999999997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1.1040000000000001</v>
      </c>
      <c r="AS52">
        <v>4.7081999999999997</v>
      </c>
      <c r="AT52">
        <v>20.001799999999999</v>
      </c>
      <c r="AU52">
        <v>0</v>
      </c>
      <c r="AV52">
        <v>27.3</v>
      </c>
      <c r="AW52">
        <v>0</v>
      </c>
      <c r="AX52">
        <v>68.5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2524.2426170000003</v>
      </c>
    </row>
    <row r="53" spans="1:117">
      <c r="A53" t="s">
        <v>95</v>
      </c>
      <c r="B53">
        <v>0</v>
      </c>
      <c r="C53">
        <v>14.7</v>
      </c>
      <c r="D53">
        <v>3.15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4.3840000000000003</v>
      </c>
      <c r="K53">
        <v>679.19316800000001</v>
      </c>
      <c r="L53">
        <v>435.435</v>
      </c>
      <c r="M53">
        <v>92</v>
      </c>
      <c r="N53">
        <v>118.125</v>
      </c>
      <c r="O53">
        <v>61.832813000000002</v>
      </c>
      <c r="P53">
        <v>119.25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134.27199999999999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43.787999999999997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26.495999999999999</v>
      </c>
      <c r="AS53">
        <v>8.3402399999999997</v>
      </c>
      <c r="AT53">
        <v>20.001799999999999</v>
      </c>
      <c r="AU53">
        <v>0</v>
      </c>
      <c r="AV53">
        <v>27.3</v>
      </c>
      <c r="AW53">
        <v>0</v>
      </c>
      <c r="AX53">
        <v>68.5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2561.3586570000007</v>
      </c>
    </row>
    <row r="54" spans="1:117">
      <c r="A54" t="s">
        <v>96</v>
      </c>
      <c r="B54">
        <v>0</v>
      </c>
      <c r="C54">
        <v>14.7</v>
      </c>
      <c r="D54">
        <v>3.15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4.3840000000000003</v>
      </c>
      <c r="K54">
        <v>679.49316799999997</v>
      </c>
      <c r="L54">
        <v>435.435</v>
      </c>
      <c r="M54">
        <v>92</v>
      </c>
      <c r="N54">
        <v>118.125</v>
      </c>
      <c r="O54">
        <v>61.832813000000002</v>
      </c>
      <c r="P54">
        <v>119.25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136.37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43.787999999999997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26.495999999999999</v>
      </c>
      <c r="AS54">
        <v>8.3402399999999997</v>
      </c>
      <c r="AT54">
        <v>20.001799999999999</v>
      </c>
      <c r="AU54">
        <v>0</v>
      </c>
      <c r="AV54">
        <v>27.3</v>
      </c>
      <c r="AW54">
        <v>0</v>
      </c>
      <c r="AX54">
        <v>68.5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2563.7566570000004</v>
      </c>
    </row>
    <row r="55" spans="1:117">
      <c r="A55" t="s">
        <v>97</v>
      </c>
      <c r="B55">
        <v>0</v>
      </c>
      <c r="C55">
        <v>14.7</v>
      </c>
      <c r="D55">
        <v>3.15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4.3840000000000003</v>
      </c>
      <c r="K55">
        <v>679.49316799999997</v>
      </c>
      <c r="L55">
        <v>435.435</v>
      </c>
      <c r="M55">
        <v>92</v>
      </c>
      <c r="N55">
        <v>118.125</v>
      </c>
      <c r="O55">
        <v>61.832813000000002</v>
      </c>
      <c r="P55">
        <v>119.25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141.61500000000001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43.787999999999997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20.001799999999999</v>
      </c>
      <c r="AU55">
        <v>0</v>
      </c>
      <c r="AV55">
        <v>27.3</v>
      </c>
      <c r="AW55">
        <v>0</v>
      </c>
      <c r="AX55">
        <v>68.5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2541.0816170000003</v>
      </c>
    </row>
    <row r="56" spans="1:117">
      <c r="A56" t="s">
        <v>98</v>
      </c>
      <c r="B56">
        <v>0</v>
      </c>
      <c r="C56">
        <v>14.7</v>
      </c>
      <c r="D56">
        <v>3.15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4.3840000000000003</v>
      </c>
      <c r="K56">
        <v>679.49316799999997</v>
      </c>
      <c r="L56">
        <v>435.435</v>
      </c>
      <c r="M56">
        <v>92</v>
      </c>
      <c r="N56">
        <v>118.125</v>
      </c>
      <c r="O56">
        <v>61.832813000000002</v>
      </c>
      <c r="P56">
        <v>119.25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43.787999999999997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1.6559999999999999</v>
      </c>
      <c r="AS56">
        <v>4.7081999999999997</v>
      </c>
      <c r="AT56">
        <v>20.001799999999999</v>
      </c>
      <c r="AU56">
        <v>0</v>
      </c>
      <c r="AV56">
        <v>27.3</v>
      </c>
      <c r="AW56">
        <v>0</v>
      </c>
      <c r="AX56">
        <v>68.5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2546.4302420000004</v>
      </c>
    </row>
    <row r="57" spans="1:117">
      <c r="A57" t="s">
        <v>99</v>
      </c>
      <c r="B57">
        <v>0</v>
      </c>
      <c r="C57">
        <v>14.7</v>
      </c>
      <c r="D57">
        <v>3.15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4.3840000000000003</v>
      </c>
      <c r="K57">
        <v>679.49316799999997</v>
      </c>
      <c r="L57">
        <v>435.435</v>
      </c>
      <c r="M57">
        <v>92</v>
      </c>
      <c r="N57">
        <v>118.125</v>
      </c>
      <c r="O57">
        <v>61.832813000000002</v>
      </c>
      <c r="P57">
        <v>119.25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43.787999999999997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1.6559999999999999</v>
      </c>
      <c r="AS57">
        <v>4.7081999999999997</v>
      </c>
      <c r="AT57">
        <v>20.001799999999999</v>
      </c>
      <c r="AU57">
        <v>0</v>
      </c>
      <c r="AV57">
        <v>27.3</v>
      </c>
      <c r="AW57">
        <v>0</v>
      </c>
      <c r="AX57">
        <v>68.5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2546.4302420000004</v>
      </c>
    </row>
    <row r="58" spans="1:117">
      <c r="A58" t="s">
        <v>100</v>
      </c>
      <c r="B58">
        <v>0</v>
      </c>
      <c r="C58">
        <v>14.7</v>
      </c>
      <c r="D58">
        <v>3.15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4.3840000000000003</v>
      </c>
      <c r="K58">
        <v>679.49316799999997</v>
      </c>
      <c r="L58">
        <v>435.435</v>
      </c>
      <c r="M58">
        <v>92</v>
      </c>
      <c r="N58">
        <v>118.125</v>
      </c>
      <c r="O58">
        <v>61.832813000000002</v>
      </c>
      <c r="P58">
        <v>119.25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43.787999999999997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1.6559999999999999</v>
      </c>
      <c r="AS58">
        <v>4.7081999999999997</v>
      </c>
      <c r="AT58">
        <v>20.001799999999999</v>
      </c>
      <c r="AU58">
        <v>0</v>
      </c>
      <c r="AV58">
        <v>27.3</v>
      </c>
      <c r="AW58">
        <v>0</v>
      </c>
      <c r="AX58">
        <v>68.5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2546.4302420000004</v>
      </c>
    </row>
    <row r="59" spans="1:117">
      <c r="A59" t="s">
        <v>101</v>
      </c>
      <c r="B59">
        <v>0</v>
      </c>
      <c r="C59">
        <v>14.7</v>
      </c>
      <c r="D59">
        <v>3.15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4.3840000000000003</v>
      </c>
      <c r="K59">
        <v>679.49316799999997</v>
      </c>
      <c r="L59">
        <v>435.435</v>
      </c>
      <c r="M59">
        <v>92</v>
      </c>
      <c r="N59">
        <v>118.125</v>
      </c>
      <c r="O59">
        <v>61.832813000000002</v>
      </c>
      <c r="P59">
        <v>119.25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43.787999999999997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20.001799999999999</v>
      </c>
      <c r="AU59">
        <v>0</v>
      </c>
      <c r="AV59">
        <v>27.3</v>
      </c>
      <c r="AW59">
        <v>0</v>
      </c>
      <c r="AX59">
        <v>68.5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2546.9822420000005</v>
      </c>
    </row>
    <row r="60" spans="1:117">
      <c r="A60" t="s">
        <v>102</v>
      </c>
      <c r="B60">
        <v>0</v>
      </c>
      <c r="C60">
        <v>14.7</v>
      </c>
      <c r="D60">
        <v>3.15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4.3840000000000003</v>
      </c>
      <c r="K60">
        <v>679.49316799999997</v>
      </c>
      <c r="L60">
        <v>435.435</v>
      </c>
      <c r="M60">
        <v>92</v>
      </c>
      <c r="N60">
        <v>118.125</v>
      </c>
      <c r="O60">
        <v>61.832813000000002</v>
      </c>
      <c r="P60">
        <v>119.25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43.787999999999997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27.3</v>
      </c>
      <c r="AW60">
        <v>0</v>
      </c>
      <c r="AX60">
        <v>68.5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2546.9822420000005</v>
      </c>
    </row>
    <row r="61" spans="1:117">
      <c r="A61" t="s">
        <v>103</v>
      </c>
      <c r="B61">
        <v>0</v>
      </c>
      <c r="C61">
        <v>14.7</v>
      </c>
      <c r="D61">
        <v>3.15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4.3840000000000003</v>
      </c>
      <c r="K61">
        <v>679.49316799999997</v>
      </c>
      <c r="L61">
        <v>435.435</v>
      </c>
      <c r="M61">
        <v>87</v>
      </c>
      <c r="N61">
        <v>118.125</v>
      </c>
      <c r="O61">
        <v>61.832813000000002</v>
      </c>
      <c r="P61">
        <v>119.25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43.787999999999997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1.0247999999999999</v>
      </c>
      <c r="AQ61">
        <v>14.112</v>
      </c>
      <c r="AR61">
        <v>36.432000000000002</v>
      </c>
      <c r="AS61">
        <v>8.3402399999999997</v>
      </c>
      <c r="AT61">
        <v>20.001799999999999</v>
      </c>
      <c r="AU61">
        <v>0</v>
      </c>
      <c r="AV61">
        <v>27.3</v>
      </c>
      <c r="AW61">
        <v>0</v>
      </c>
      <c r="AX61">
        <v>68.5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2601.4958820000002</v>
      </c>
    </row>
    <row r="62" spans="1:117">
      <c r="A62" t="s">
        <v>104</v>
      </c>
      <c r="B62">
        <v>0</v>
      </c>
      <c r="C62">
        <v>14.7</v>
      </c>
      <c r="D62">
        <v>3.15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4.3840000000000003</v>
      </c>
      <c r="K62">
        <v>679.49316799999997</v>
      </c>
      <c r="L62">
        <v>435.435</v>
      </c>
      <c r="M62">
        <v>87</v>
      </c>
      <c r="N62">
        <v>118.125</v>
      </c>
      <c r="O62">
        <v>61.832813000000002</v>
      </c>
      <c r="P62">
        <v>119.25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43.787999999999997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1.0247999999999999</v>
      </c>
      <c r="AQ62">
        <v>14.112</v>
      </c>
      <c r="AR62">
        <v>36.432000000000002</v>
      </c>
      <c r="AS62">
        <v>8.3402399999999997</v>
      </c>
      <c r="AT62">
        <v>20.001799999999999</v>
      </c>
      <c r="AU62">
        <v>0</v>
      </c>
      <c r="AV62">
        <v>27.3</v>
      </c>
      <c r="AW62">
        <v>0</v>
      </c>
      <c r="AX62">
        <v>68.5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2601.4958820000002</v>
      </c>
    </row>
    <row r="63" spans="1:117">
      <c r="A63" t="s">
        <v>105</v>
      </c>
      <c r="B63">
        <v>0</v>
      </c>
      <c r="C63">
        <v>14.7</v>
      </c>
      <c r="D63">
        <v>3.15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4.3840000000000003</v>
      </c>
      <c r="K63">
        <v>679.49316799999997</v>
      </c>
      <c r="L63">
        <v>435.435</v>
      </c>
      <c r="M63">
        <v>87</v>
      </c>
      <c r="N63">
        <v>118.125</v>
      </c>
      <c r="O63">
        <v>61.832813000000002</v>
      </c>
      <c r="P63">
        <v>119.25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43.787999999999997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1.0247999999999999</v>
      </c>
      <c r="AQ63">
        <v>14.112</v>
      </c>
      <c r="AR63">
        <v>2.2080000000000002</v>
      </c>
      <c r="AS63">
        <v>8.3402399999999997</v>
      </c>
      <c r="AT63">
        <v>20.001799999999999</v>
      </c>
      <c r="AU63">
        <v>0</v>
      </c>
      <c r="AV63">
        <v>27.3</v>
      </c>
      <c r="AW63">
        <v>0</v>
      </c>
      <c r="AX63">
        <v>68.5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2567.2718820000005</v>
      </c>
    </row>
    <row r="64" spans="1:117">
      <c r="A64" t="s">
        <v>106</v>
      </c>
      <c r="B64">
        <v>0</v>
      </c>
      <c r="C64">
        <v>14.7</v>
      </c>
      <c r="D64">
        <v>3.15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4.3840000000000003</v>
      </c>
      <c r="K64">
        <v>679.49316799999997</v>
      </c>
      <c r="L64">
        <v>435.435</v>
      </c>
      <c r="M64">
        <v>87</v>
      </c>
      <c r="N64">
        <v>118.125</v>
      </c>
      <c r="O64">
        <v>61.832813000000002</v>
      </c>
      <c r="P64">
        <v>119.25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43.787999999999997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1.0247999999999999</v>
      </c>
      <c r="AQ64">
        <v>28.35</v>
      </c>
      <c r="AR64">
        <v>2.2080000000000002</v>
      </c>
      <c r="AS64">
        <v>8.3402399999999997</v>
      </c>
      <c r="AT64">
        <v>20.001799999999999</v>
      </c>
      <c r="AU64">
        <v>0</v>
      </c>
      <c r="AV64">
        <v>27.3</v>
      </c>
      <c r="AW64">
        <v>0</v>
      </c>
      <c r="AX64">
        <v>68.5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2581.5098820000003</v>
      </c>
    </row>
    <row r="65" spans="1:117">
      <c r="A65" t="s">
        <v>107</v>
      </c>
      <c r="B65">
        <v>0</v>
      </c>
      <c r="C65">
        <v>14.7</v>
      </c>
      <c r="D65">
        <v>3.15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4.3840000000000003</v>
      </c>
      <c r="K65">
        <v>679.49316799999997</v>
      </c>
      <c r="L65">
        <v>435.435</v>
      </c>
      <c r="M65">
        <v>87</v>
      </c>
      <c r="N65">
        <v>118.125</v>
      </c>
      <c r="O65">
        <v>61.832813000000002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43.787999999999997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0.82259000000000004</v>
      </c>
      <c r="AO65">
        <v>0</v>
      </c>
      <c r="AP65">
        <v>1.0247999999999999</v>
      </c>
      <c r="AQ65">
        <v>28.35</v>
      </c>
      <c r="AR65">
        <v>2.2080000000000002</v>
      </c>
      <c r="AS65">
        <v>8.3402399999999997</v>
      </c>
      <c r="AT65">
        <v>20.001799999999999</v>
      </c>
      <c r="AU65">
        <v>0</v>
      </c>
      <c r="AV65">
        <v>27.3</v>
      </c>
      <c r="AW65">
        <v>0</v>
      </c>
      <c r="AX65">
        <v>68.5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2581.2691920000011</v>
      </c>
    </row>
    <row r="66" spans="1:117">
      <c r="A66" t="s">
        <v>108</v>
      </c>
      <c r="B66">
        <v>0</v>
      </c>
      <c r="C66">
        <v>14.7</v>
      </c>
      <c r="D66">
        <v>3.15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4.3840000000000003</v>
      </c>
      <c r="K66">
        <v>679.49316799999997</v>
      </c>
      <c r="L66">
        <v>435.435</v>
      </c>
      <c r="M66">
        <v>87</v>
      </c>
      <c r="N66">
        <v>118.125</v>
      </c>
      <c r="O66">
        <v>61.832813000000002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43.787999999999997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1.0247999999999999</v>
      </c>
      <c r="AQ66">
        <v>43.47</v>
      </c>
      <c r="AR66">
        <v>2.2080000000000002</v>
      </c>
      <c r="AS66">
        <v>8.3402399999999997</v>
      </c>
      <c r="AT66">
        <v>20.001799999999999</v>
      </c>
      <c r="AU66">
        <v>0</v>
      </c>
      <c r="AV66">
        <v>27.3</v>
      </c>
      <c r="AW66">
        <v>0</v>
      </c>
      <c r="AX66">
        <v>68.5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2596.389192000001</v>
      </c>
    </row>
    <row r="67" spans="1:117">
      <c r="A67" t="s">
        <v>109</v>
      </c>
      <c r="B67">
        <v>0</v>
      </c>
      <c r="C67">
        <v>14.7</v>
      </c>
      <c r="D67">
        <v>3.15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4.3840000000000003</v>
      </c>
      <c r="K67">
        <v>679.19316800000001</v>
      </c>
      <c r="L67">
        <v>435.435</v>
      </c>
      <c r="M67">
        <v>87</v>
      </c>
      <c r="N67">
        <v>118.125</v>
      </c>
      <c r="O67">
        <v>61.832813000000002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43.787999999999997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1.0247999999999999</v>
      </c>
      <c r="AQ67">
        <v>43.47</v>
      </c>
      <c r="AR67">
        <v>2.2080000000000002</v>
      </c>
      <c r="AS67">
        <v>8.3402399999999997</v>
      </c>
      <c r="AT67">
        <v>20.001799999999999</v>
      </c>
      <c r="AU67">
        <v>0</v>
      </c>
      <c r="AV67">
        <v>27.3</v>
      </c>
      <c r="AW67">
        <v>0</v>
      </c>
      <c r="AX67">
        <v>68.5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2596.0891920000008</v>
      </c>
    </row>
    <row r="68" spans="1:117">
      <c r="A68" t="s">
        <v>110</v>
      </c>
      <c r="B68">
        <v>0</v>
      </c>
      <c r="C68">
        <v>14.7</v>
      </c>
      <c r="D68">
        <v>3.15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4.3840000000000003</v>
      </c>
      <c r="K68">
        <v>679.19316800000001</v>
      </c>
      <c r="L68">
        <v>435.435</v>
      </c>
      <c r="M68">
        <v>87</v>
      </c>
      <c r="N68">
        <v>118.125</v>
      </c>
      <c r="O68">
        <v>61.832813000000002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43.787999999999997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1.0247999999999999</v>
      </c>
      <c r="AQ68">
        <v>43.47</v>
      </c>
      <c r="AR68">
        <v>2.2080000000000002</v>
      </c>
      <c r="AS68">
        <v>8.3402399999999997</v>
      </c>
      <c r="AT68">
        <v>20.001799999999999</v>
      </c>
      <c r="AU68">
        <v>0</v>
      </c>
      <c r="AV68">
        <v>27.3</v>
      </c>
      <c r="AW68">
        <v>0</v>
      </c>
      <c r="AX68">
        <v>68.5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2612.568044000001</v>
      </c>
    </row>
    <row r="69" spans="1:117">
      <c r="A69" t="s">
        <v>111</v>
      </c>
      <c r="B69">
        <v>0</v>
      </c>
      <c r="C69">
        <v>14.7</v>
      </c>
      <c r="D69">
        <v>3.15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4.3840000000000003</v>
      </c>
      <c r="K69">
        <v>679.19316800000001</v>
      </c>
      <c r="L69">
        <v>435.435</v>
      </c>
      <c r="M69">
        <v>87</v>
      </c>
      <c r="N69">
        <v>118.125</v>
      </c>
      <c r="O69">
        <v>61.832813000000002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43.787999999999997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1.0247999999999999</v>
      </c>
      <c r="AQ69">
        <v>43.47</v>
      </c>
      <c r="AR69">
        <v>2.2080000000000002</v>
      </c>
      <c r="AS69">
        <v>4.5736800000000004</v>
      </c>
      <c r="AT69">
        <v>20.001799999999999</v>
      </c>
      <c r="AU69">
        <v>0</v>
      </c>
      <c r="AV69">
        <v>27.3</v>
      </c>
      <c r="AW69">
        <v>0</v>
      </c>
      <c r="AX69">
        <v>68.5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2640.6006840000009</v>
      </c>
    </row>
    <row r="70" spans="1:117">
      <c r="A70" t="s">
        <v>112</v>
      </c>
      <c r="B70">
        <v>0</v>
      </c>
      <c r="C70">
        <v>14.7</v>
      </c>
      <c r="D70">
        <v>3.15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4.3840000000000003</v>
      </c>
      <c r="K70">
        <v>679.19316800000001</v>
      </c>
      <c r="L70">
        <v>435.435</v>
      </c>
      <c r="M70">
        <v>87</v>
      </c>
      <c r="N70">
        <v>118.125</v>
      </c>
      <c r="O70">
        <v>61.832813000000002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43.787999999999997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1.0247999999999999</v>
      </c>
      <c r="AQ70">
        <v>44.225999999999999</v>
      </c>
      <c r="AR70">
        <v>2.2080000000000002</v>
      </c>
      <c r="AS70">
        <v>4.5736800000000004</v>
      </c>
      <c r="AT70">
        <v>20.001799999999999</v>
      </c>
      <c r="AU70">
        <v>0</v>
      </c>
      <c r="AV70">
        <v>27.3</v>
      </c>
      <c r="AW70">
        <v>0</v>
      </c>
      <c r="AX70">
        <v>68.5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2665.031684000001</v>
      </c>
    </row>
    <row r="71" spans="1:117">
      <c r="A71" t="s">
        <v>113</v>
      </c>
      <c r="B71">
        <v>0</v>
      </c>
      <c r="C71">
        <v>14.7</v>
      </c>
      <c r="D71">
        <v>3.15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4.3840000000000003</v>
      </c>
      <c r="K71">
        <v>679.19316800000001</v>
      </c>
      <c r="L71">
        <v>435.435</v>
      </c>
      <c r="M71">
        <v>87</v>
      </c>
      <c r="N71">
        <v>118.125</v>
      </c>
      <c r="O71">
        <v>61.832813000000002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7.9260000000000002</v>
      </c>
      <c r="AE71">
        <v>32.957704</v>
      </c>
      <c r="AF71">
        <v>18.142399999999999</v>
      </c>
      <c r="AG71">
        <v>43.787999999999997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44.225999999999999</v>
      </c>
      <c r="AR71">
        <v>2.2080000000000002</v>
      </c>
      <c r="AS71">
        <v>4.5736800000000004</v>
      </c>
      <c r="AT71">
        <v>20.001799999999999</v>
      </c>
      <c r="AU71">
        <v>0</v>
      </c>
      <c r="AV71">
        <v>27.3</v>
      </c>
      <c r="AW71">
        <v>0</v>
      </c>
      <c r="AX71">
        <v>68.5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2721.157936000001</v>
      </c>
    </row>
    <row r="72" spans="1:117">
      <c r="A72" t="s">
        <v>114</v>
      </c>
      <c r="B72">
        <v>0</v>
      </c>
      <c r="C72">
        <v>14.7</v>
      </c>
      <c r="D72">
        <v>3.15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4.3840000000000003</v>
      </c>
      <c r="K72">
        <v>679.19316800000001</v>
      </c>
      <c r="L72">
        <v>435.435</v>
      </c>
      <c r="M72">
        <v>87</v>
      </c>
      <c r="N72">
        <v>118.125</v>
      </c>
      <c r="O72">
        <v>61.832813000000002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3.3325</v>
      </c>
      <c r="AC72">
        <v>0</v>
      </c>
      <c r="AD72">
        <v>16.095064000000001</v>
      </c>
      <c r="AE72">
        <v>32.957704</v>
      </c>
      <c r="AF72">
        <v>27.2136</v>
      </c>
      <c r="AG72">
        <v>43.787999999999997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0.82259000000000004</v>
      </c>
      <c r="AO72">
        <v>0</v>
      </c>
      <c r="AP72">
        <v>0</v>
      </c>
      <c r="AQ72">
        <v>44.225999999999999</v>
      </c>
      <c r="AR72">
        <v>2.2080000000000002</v>
      </c>
      <c r="AS72">
        <v>4.5736800000000004</v>
      </c>
      <c r="AT72">
        <v>20.001799999999999</v>
      </c>
      <c r="AU72">
        <v>0</v>
      </c>
      <c r="AV72">
        <v>27.3</v>
      </c>
      <c r="AW72">
        <v>0</v>
      </c>
      <c r="AX72">
        <v>68.5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2781.857500000001</v>
      </c>
    </row>
    <row r="73" spans="1:117">
      <c r="A73" t="s">
        <v>115</v>
      </c>
      <c r="B73">
        <v>0</v>
      </c>
      <c r="C73">
        <v>14.7</v>
      </c>
      <c r="D73">
        <v>3.15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4.3840000000000003</v>
      </c>
      <c r="K73">
        <v>679.19316800000001</v>
      </c>
      <c r="L73">
        <v>435.435</v>
      </c>
      <c r="M73">
        <v>87</v>
      </c>
      <c r="N73">
        <v>118.125</v>
      </c>
      <c r="O73">
        <v>61.832813000000002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13.904</v>
      </c>
      <c r="AB73">
        <v>39.510120000000001</v>
      </c>
      <c r="AC73">
        <v>0</v>
      </c>
      <c r="AD73">
        <v>18.272072000000001</v>
      </c>
      <c r="AE73">
        <v>32.957704</v>
      </c>
      <c r="AF73">
        <v>38.966720000000002</v>
      </c>
      <c r="AG73">
        <v>43.787999999999997</v>
      </c>
      <c r="AH73">
        <v>116.9545</v>
      </c>
      <c r="AI73">
        <v>0</v>
      </c>
      <c r="AJ73">
        <v>0</v>
      </c>
      <c r="AK73">
        <v>54.567</v>
      </c>
      <c r="AL73">
        <v>41.832000000000001</v>
      </c>
      <c r="AM73">
        <v>5.2786799999999996</v>
      </c>
      <c r="AN73">
        <v>0.82259000000000004</v>
      </c>
      <c r="AO73">
        <v>0</v>
      </c>
      <c r="AP73">
        <v>1.6653</v>
      </c>
      <c r="AQ73">
        <v>44.225999999999999</v>
      </c>
      <c r="AR73">
        <v>1.3248</v>
      </c>
      <c r="AS73">
        <v>4.5736800000000004</v>
      </c>
      <c r="AT73">
        <v>20.001799999999999</v>
      </c>
      <c r="AU73">
        <v>0</v>
      </c>
      <c r="AV73">
        <v>27.3</v>
      </c>
      <c r="AW73">
        <v>0</v>
      </c>
      <c r="AX73">
        <v>68.5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2918.6797280000001</v>
      </c>
    </row>
    <row r="74" spans="1:117">
      <c r="A74" t="s">
        <v>116</v>
      </c>
      <c r="B74">
        <v>0</v>
      </c>
      <c r="C74">
        <v>14.7</v>
      </c>
      <c r="D74">
        <v>3.15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4.3840000000000003</v>
      </c>
      <c r="K74">
        <v>679.19316800000001</v>
      </c>
      <c r="L74">
        <v>435.435</v>
      </c>
      <c r="M74">
        <v>87</v>
      </c>
      <c r="N74">
        <v>118.125</v>
      </c>
      <c r="O74">
        <v>61.832813000000002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22.12</v>
      </c>
      <c r="AB74">
        <v>39.510120000000001</v>
      </c>
      <c r="AC74">
        <v>0</v>
      </c>
      <c r="AD74">
        <v>27.408107999999999</v>
      </c>
      <c r="AE74">
        <v>32.957704</v>
      </c>
      <c r="AF74">
        <v>38.966720000000002</v>
      </c>
      <c r="AG74">
        <v>43.787999999999997</v>
      </c>
      <c r="AH74">
        <v>116.9545</v>
      </c>
      <c r="AI74">
        <v>0</v>
      </c>
      <c r="AJ74">
        <v>0</v>
      </c>
      <c r="AK74">
        <v>54.567</v>
      </c>
      <c r="AL74">
        <v>41.832000000000001</v>
      </c>
      <c r="AM74">
        <v>5.2786799999999996</v>
      </c>
      <c r="AN74">
        <v>0.82259000000000004</v>
      </c>
      <c r="AO74">
        <v>0</v>
      </c>
      <c r="AP74">
        <v>1.6653</v>
      </c>
      <c r="AQ74">
        <v>44.225999999999999</v>
      </c>
      <c r="AR74">
        <v>1.3248</v>
      </c>
      <c r="AS74">
        <v>4.5736800000000004</v>
      </c>
      <c r="AT74">
        <v>20.001799999999999</v>
      </c>
      <c r="AU74">
        <v>0</v>
      </c>
      <c r="AV74">
        <v>27.3</v>
      </c>
      <c r="AW74">
        <v>0</v>
      </c>
      <c r="AX74">
        <v>68.5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2936.0317639999998</v>
      </c>
    </row>
    <row r="75" spans="1:117">
      <c r="A75" t="s">
        <v>117</v>
      </c>
      <c r="B75">
        <v>0</v>
      </c>
      <c r="C75">
        <v>15.225</v>
      </c>
      <c r="D75">
        <v>3.15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4.3840000000000003</v>
      </c>
      <c r="K75">
        <v>679.19316800000001</v>
      </c>
      <c r="L75">
        <v>435.435</v>
      </c>
      <c r="M75">
        <v>87</v>
      </c>
      <c r="N75">
        <v>118.125</v>
      </c>
      <c r="O75">
        <v>61.832813000000002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39.510120000000001</v>
      </c>
      <c r="AC75">
        <v>0</v>
      </c>
      <c r="AD75">
        <v>27.408107999999999</v>
      </c>
      <c r="AE75">
        <v>32.957704</v>
      </c>
      <c r="AF75">
        <v>38.966720000000002</v>
      </c>
      <c r="AG75">
        <v>43.787999999999997</v>
      </c>
      <c r="AH75">
        <v>116.9545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0.82259000000000004</v>
      </c>
      <c r="AO75">
        <v>0</v>
      </c>
      <c r="AP75">
        <v>1.6653</v>
      </c>
      <c r="AQ75">
        <v>44.225999999999999</v>
      </c>
      <c r="AR75">
        <v>1.3248</v>
      </c>
      <c r="AS75">
        <v>4.5736800000000004</v>
      </c>
      <c r="AT75">
        <v>20.001799999999999</v>
      </c>
      <c r="AU75">
        <v>0</v>
      </c>
      <c r="AV75">
        <v>27.3</v>
      </c>
      <c r="AW75">
        <v>0</v>
      </c>
      <c r="AX75">
        <v>68.5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2933.9859640000004</v>
      </c>
    </row>
    <row r="76" spans="1:117">
      <c r="A76" t="s">
        <v>118</v>
      </c>
      <c r="B76">
        <v>0</v>
      </c>
      <c r="C76">
        <v>15.225</v>
      </c>
      <c r="D76">
        <v>3.15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4.3840000000000003</v>
      </c>
      <c r="K76">
        <v>679.19316800000001</v>
      </c>
      <c r="L76">
        <v>435.435</v>
      </c>
      <c r="M76">
        <v>87</v>
      </c>
      <c r="N76">
        <v>118.125</v>
      </c>
      <c r="O76">
        <v>61.832813000000002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43.787999999999997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0.82259000000000004</v>
      </c>
      <c r="AO76">
        <v>0</v>
      </c>
      <c r="AP76">
        <v>1.6653</v>
      </c>
      <c r="AQ76">
        <v>44.225999999999999</v>
      </c>
      <c r="AR76">
        <v>1.3248</v>
      </c>
      <c r="AS76">
        <v>4.5736800000000004</v>
      </c>
      <c r="AT76">
        <v>20.001799999999999</v>
      </c>
      <c r="AU76">
        <v>0</v>
      </c>
      <c r="AV76">
        <v>27.3</v>
      </c>
      <c r="AW76">
        <v>0</v>
      </c>
      <c r="AX76">
        <v>68.5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2933.9859640000004</v>
      </c>
    </row>
    <row r="77" spans="1:117">
      <c r="A77" t="s">
        <v>119</v>
      </c>
      <c r="B77">
        <v>0</v>
      </c>
      <c r="C77">
        <v>15.225</v>
      </c>
      <c r="D77">
        <v>3.15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4.3840000000000003</v>
      </c>
      <c r="K77">
        <v>679.19316800000001</v>
      </c>
      <c r="L77">
        <v>435.435</v>
      </c>
      <c r="M77">
        <v>87</v>
      </c>
      <c r="N77">
        <v>118.125</v>
      </c>
      <c r="O77">
        <v>61.832813000000002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43.787999999999997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0.82259000000000004</v>
      </c>
      <c r="AO77">
        <v>0</v>
      </c>
      <c r="AP77">
        <v>1.6653</v>
      </c>
      <c r="AQ77">
        <v>44.225999999999999</v>
      </c>
      <c r="AR77">
        <v>1.3248</v>
      </c>
      <c r="AS77">
        <v>4.5736800000000004</v>
      </c>
      <c r="AT77">
        <v>20.001799999999999</v>
      </c>
      <c r="AU77">
        <v>0</v>
      </c>
      <c r="AV77">
        <v>27.3</v>
      </c>
      <c r="AW77">
        <v>0</v>
      </c>
      <c r="AX77">
        <v>68.5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2910.5950640000005</v>
      </c>
    </row>
    <row r="78" spans="1:117">
      <c r="A78" t="s">
        <v>120</v>
      </c>
      <c r="B78">
        <v>0</v>
      </c>
      <c r="C78">
        <v>15.225</v>
      </c>
      <c r="D78">
        <v>3.15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4.3840000000000003</v>
      </c>
      <c r="K78">
        <v>679.19316800000001</v>
      </c>
      <c r="L78">
        <v>435.435</v>
      </c>
      <c r="M78">
        <v>87</v>
      </c>
      <c r="N78">
        <v>118.125</v>
      </c>
      <c r="O78">
        <v>61.832813000000002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26.66</v>
      </c>
      <c r="AC78">
        <v>0</v>
      </c>
      <c r="AD78">
        <v>17.172999999999998</v>
      </c>
      <c r="AE78">
        <v>32.957704</v>
      </c>
      <c r="AF78">
        <v>38.966720000000002</v>
      </c>
      <c r="AG78">
        <v>43.787999999999997</v>
      </c>
      <c r="AH78">
        <v>70.078000000000003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0.82259000000000004</v>
      </c>
      <c r="AO78">
        <v>0</v>
      </c>
      <c r="AP78">
        <v>1.6653</v>
      </c>
      <c r="AQ78">
        <v>44.225999999999999</v>
      </c>
      <c r="AR78">
        <v>1.3248</v>
      </c>
      <c r="AS78">
        <v>4.5736800000000004</v>
      </c>
      <c r="AT78">
        <v>20.001799999999999</v>
      </c>
      <c r="AU78">
        <v>0</v>
      </c>
      <c r="AV78">
        <v>27.3</v>
      </c>
      <c r="AW78">
        <v>0</v>
      </c>
      <c r="AX78">
        <v>68.5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2864.0242360000002</v>
      </c>
    </row>
    <row r="79" spans="1:117">
      <c r="A79" t="s">
        <v>121</v>
      </c>
      <c r="B79">
        <v>0</v>
      </c>
      <c r="C79">
        <v>15.225</v>
      </c>
      <c r="D79">
        <v>3.15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4.3840000000000003</v>
      </c>
      <c r="K79">
        <v>679.19316800000001</v>
      </c>
      <c r="L79">
        <v>435.435</v>
      </c>
      <c r="M79">
        <v>87</v>
      </c>
      <c r="N79">
        <v>118.125</v>
      </c>
      <c r="O79">
        <v>61.832813000000002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14.04936</v>
      </c>
      <c r="AB79">
        <v>3.3325</v>
      </c>
      <c r="AC79">
        <v>0</v>
      </c>
      <c r="AD79">
        <v>7.9260000000000002</v>
      </c>
      <c r="AE79">
        <v>32.957704</v>
      </c>
      <c r="AF79">
        <v>17.748000000000001</v>
      </c>
      <c r="AG79">
        <v>43.787999999999997</v>
      </c>
      <c r="AH79">
        <v>46.402999999999999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0.82259000000000004</v>
      </c>
      <c r="AO79">
        <v>0</v>
      </c>
      <c r="AP79">
        <v>1.6653</v>
      </c>
      <c r="AQ79">
        <v>43.47</v>
      </c>
      <c r="AR79">
        <v>1.3248</v>
      </c>
      <c r="AS79">
        <v>4.5736800000000004</v>
      </c>
      <c r="AT79">
        <v>20.001799999999999</v>
      </c>
      <c r="AU79">
        <v>0</v>
      </c>
      <c r="AV79">
        <v>27.3</v>
      </c>
      <c r="AW79">
        <v>0</v>
      </c>
      <c r="AX79">
        <v>68.5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2723.3983960000005</v>
      </c>
    </row>
    <row r="80" spans="1:117">
      <c r="A80" t="s">
        <v>122</v>
      </c>
      <c r="B80">
        <v>0</v>
      </c>
      <c r="C80">
        <v>15.225</v>
      </c>
      <c r="D80">
        <v>3.15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4.3840000000000003</v>
      </c>
      <c r="K80">
        <v>679.19316800000001</v>
      </c>
      <c r="L80">
        <v>435.435</v>
      </c>
      <c r="M80">
        <v>87</v>
      </c>
      <c r="N80">
        <v>118.125</v>
      </c>
      <c r="O80">
        <v>61.832813000000002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9.0711999999999993</v>
      </c>
      <c r="AG80">
        <v>43.787999999999997</v>
      </c>
      <c r="AH80">
        <v>18.940000000000001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0.82259000000000004</v>
      </c>
      <c r="AO80">
        <v>0</v>
      </c>
      <c r="AP80">
        <v>1.6653</v>
      </c>
      <c r="AQ80">
        <v>43.47</v>
      </c>
      <c r="AR80">
        <v>1.3248</v>
      </c>
      <c r="AS80">
        <v>4.5736800000000004</v>
      </c>
      <c r="AT80">
        <v>20.001799999999999</v>
      </c>
      <c r="AU80">
        <v>0</v>
      </c>
      <c r="AV80">
        <v>27.3</v>
      </c>
      <c r="AW80">
        <v>0</v>
      </c>
      <c r="AX80">
        <v>68.5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2651.3409840000008</v>
      </c>
    </row>
    <row r="81" spans="1:117">
      <c r="A81" t="s">
        <v>123</v>
      </c>
      <c r="B81">
        <v>0</v>
      </c>
      <c r="C81">
        <v>15.225</v>
      </c>
      <c r="D81">
        <v>3.15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4.3840000000000003</v>
      </c>
      <c r="K81">
        <v>679.19316800000001</v>
      </c>
      <c r="L81">
        <v>435.435</v>
      </c>
      <c r="M81">
        <v>87</v>
      </c>
      <c r="N81">
        <v>118.125</v>
      </c>
      <c r="O81">
        <v>61.832813000000002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8.9827999999999992</v>
      </c>
      <c r="AE81">
        <v>16.478852</v>
      </c>
      <c r="AF81">
        <v>9.0711999999999993</v>
      </c>
      <c r="AG81">
        <v>43.787999999999997</v>
      </c>
      <c r="AH81">
        <v>17.045999999999999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0.82259000000000004</v>
      </c>
      <c r="AO81">
        <v>0</v>
      </c>
      <c r="AP81">
        <v>2.9462999999999999</v>
      </c>
      <c r="AQ81">
        <v>43.47</v>
      </c>
      <c r="AR81">
        <v>36.432000000000002</v>
      </c>
      <c r="AS81">
        <v>4.5736800000000004</v>
      </c>
      <c r="AT81">
        <v>20.001799999999999</v>
      </c>
      <c r="AU81">
        <v>0</v>
      </c>
      <c r="AV81">
        <v>27.3</v>
      </c>
      <c r="AW81">
        <v>0</v>
      </c>
      <c r="AX81">
        <v>68.5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2680.5719840000006</v>
      </c>
    </row>
    <row r="82" spans="1:117">
      <c r="A82" t="s">
        <v>124</v>
      </c>
      <c r="B82">
        <v>0</v>
      </c>
      <c r="C82">
        <v>15.225</v>
      </c>
      <c r="D82">
        <v>3.15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4.3840000000000003</v>
      </c>
      <c r="K82">
        <v>679.19316800000001</v>
      </c>
      <c r="L82">
        <v>435.435</v>
      </c>
      <c r="M82">
        <v>87</v>
      </c>
      <c r="N82">
        <v>118.125</v>
      </c>
      <c r="O82">
        <v>61.832813000000002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8.9827999999999992</v>
      </c>
      <c r="AE82">
        <v>16.478852</v>
      </c>
      <c r="AF82">
        <v>9.0711999999999993</v>
      </c>
      <c r="AG82">
        <v>43.787999999999997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0.82259000000000004</v>
      </c>
      <c r="AO82">
        <v>0</v>
      </c>
      <c r="AP82">
        <v>2.9462999999999999</v>
      </c>
      <c r="AQ82">
        <v>43.47</v>
      </c>
      <c r="AR82">
        <v>36.432000000000002</v>
      </c>
      <c r="AS82">
        <v>4.5736800000000004</v>
      </c>
      <c r="AT82">
        <v>20.001799999999999</v>
      </c>
      <c r="AU82">
        <v>0</v>
      </c>
      <c r="AV82">
        <v>27.3</v>
      </c>
      <c r="AW82">
        <v>0</v>
      </c>
      <c r="AX82">
        <v>68.5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2663.5259840000008</v>
      </c>
    </row>
    <row r="83" spans="1:117">
      <c r="A83" t="s">
        <v>125</v>
      </c>
      <c r="B83">
        <v>0</v>
      </c>
      <c r="C83">
        <v>15.225</v>
      </c>
      <c r="D83">
        <v>3.15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4.3840000000000003</v>
      </c>
      <c r="K83">
        <v>679.19316800000001</v>
      </c>
      <c r="L83">
        <v>435.435</v>
      </c>
      <c r="M83">
        <v>87</v>
      </c>
      <c r="N83">
        <v>118.125</v>
      </c>
      <c r="O83">
        <v>61.832813000000002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8.9827999999999992</v>
      </c>
      <c r="AE83">
        <v>16.478852</v>
      </c>
      <c r="AF83">
        <v>9.0711999999999993</v>
      </c>
      <c r="AG83">
        <v>43.787999999999997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0.82259000000000004</v>
      </c>
      <c r="AO83">
        <v>0</v>
      </c>
      <c r="AP83">
        <v>2.9462999999999999</v>
      </c>
      <c r="AQ83">
        <v>43.47</v>
      </c>
      <c r="AR83">
        <v>3.3119999999999998</v>
      </c>
      <c r="AS83">
        <v>4.5736800000000004</v>
      </c>
      <c r="AT83">
        <v>20.001799999999999</v>
      </c>
      <c r="AU83">
        <v>0</v>
      </c>
      <c r="AV83">
        <v>27.3</v>
      </c>
      <c r="AW83">
        <v>0</v>
      </c>
      <c r="AX83">
        <v>68.5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2630.4059840000009</v>
      </c>
    </row>
    <row r="84" spans="1:117">
      <c r="A84" t="s">
        <v>126</v>
      </c>
      <c r="B84">
        <v>0</v>
      </c>
      <c r="C84">
        <v>15.225</v>
      </c>
      <c r="D84">
        <v>3.15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4.3840000000000003</v>
      </c>
      <c r="K84">
        <v>679.19316800000001</v>
      </c>
      <c r="L84">
        <v>435.435</v>
      </c>
      <c r="M84">
        <v>87</v>
      </c>
      <c r="N84">
        <v>118.125</v>
      </c>
      <c r="O84">
        <v>61.832813000000002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8.9827999999999992</v>
      </c>
      <c r="AE84">
        <v>16.478852</v>
      </c>
      <c r="AF84">
        <v>9.0711999999999993</v>
      </c>
      <c r="AG84">
        <v>43.787999999999997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0.82259000000000004</v>
      </c>
      <c r="AO84">
        <v>0</v>
      </c>
      <c r="AP84">
        <v>2.9462999999999999</v>
      </c>
      <c r="AQ84">
        <v>28.35</v>
      </c>
      <c r="AR84">
        <v>1.6559999999999999</v>
      </c>
      <c r="AS84">
        <v>4.5736800000000004</v>
      </c>
      <c r="AT84">
        <v>20.001799999999999</v>
      </c>
      <c r="AU84">
        <v>0</v>
      </c>
      <c r="AV84">
        <v>27.3</v>
      </c>
      <c r="AW84">
        <v>0</v>
      </c>
      <c r="AX84">
        <v>68.5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2613.6299840000011</v>
      </c>
    </row>
    <row r="85" spans="1:117">
      <c r="A85" t="s">
        <v>127</v>
      </c>
      <c r="B85">
        <v>0</v>
      </c>
      <c r="C85">
        <v>15.225</v>
      </c>
      <c r="D85">
        <v>3.15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4.3840000000000003</v>
      </c>
      <c r="K85">
        <v>679.19316800000001</v>
      </c>
      <c r="L85">
        <v>435.435</v>
      </c>
      <c r="M85">
        <v>87</v>
      </c>
      <c r="N85">
        <v>118.125</v>
      </c>
      <c r="O85">
        <v>61.832813000000002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43.787999999999997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0.82259000000000004</v>
      </c>
      <c r="AO85">
        <v>0</v>
      </c>
      <c r="AP85">
        <v>2.9462999999999999</v>
      </c>
      <c r="AQ85">
        <v>28.35</v>
      </c>
      <c r="AR85">
        <v>1.6559999999999999</v>
      </c>
      <c r="AS85">
        <v>4.5736800000000004</v>
      </c>
      <c r="AT85">
        <v>20.001799999999999</v>
      </c>
      <c r="AU85">
        <v>0</v>
      </c>
      <c r="AV85">
        <v>27.3</v>
      </c>
      <c r="AW85">
        <v>0</v>
      </c>
      <c r="AX85">
        <v>68.5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2604.6471840000008</v>
      </c>
    </row>
    <row r="86" spans="1:117">
      <c r="A86" t="s">
        <v>128</v>
      </c>
      <c r="B86">
        <v>0</v>
      </c>
      <c r="C86">
        <v>15.225</v>
      </c>
      <c r="D86">
        <v>3.15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4.3840000000000003</v>
      </c>
      <c r="K86">
        <v>679.19316800000001</v>
      </c>
      <c r="L86">
        <v>435.435</v>
      </c>
      <c r="M86">
        <v>87</v>
      </c>
      <c r="N86">
        <v>118.125</v>
      </c>
      <c r="O86">
        <v>61.832813000000002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43.787999999999997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0.82259000000000004</v>
      </c>
      <c r="AO86">
        <v>0</v>
      </c>
      <c r="AP86">
        <v>2.9462999999999999</v>
      </c>
      <c r="AQ86">
        <v>28.35</v>
      </c>
      <c r="AR86">
        <v>1.6559999999999999</v>
      </c>
      <c r="AS86">
        <v>4.5736800000000004</v>
      </c>
      <c r="AT86">
        <v>20.001799999999999</v>
      </c>
      <c r="AU86">
        <v>0</v>
      </c>
      <c r="AV86">
        <v>27.3</v>
      </c>
      <c r="AW86">
        <v>0</v>
      </c>
      <c r="AX86">
        <v>68.5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2604.6471840000008</v>
      </c>
    </row>
    <row r="87" spans="1:117">
      <c r="A87" t="s">
        <v>129</v>
      </c>
      <c r="B87">
        <v>0</v>
      </c>
      <c r="C87">
        <v>15.225</v>
      </c>
      <c r="D87">
        <v>3.15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4.3840000000000003</v>
      </c>
      <c r="K87">
        <v>679.19316800000001</v>
      </c>
      <c r="L87">
        <v>435.435</v>
      </c>
      <c r="M87">
        <v>87</v>
      </c>
      <c r="N87">
        <v>118.125</v>
      </c>
      <c r="O87">
        <v>61.832813000000002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43.787999999999997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0.82259000000000004</v>
      </c>
      <c r="AO87">
        <v>0</v>
      </c>
      <c r="AP87">
        <v>1.6653</v>
      </c>
      <c r="AQ87">
        <v>28.35</v>
      </c>
      <c r="AR87">
        <v>1.6559999999999999</v>
      </c>
      <c r="AS87">
        <v>4.5736800000000004</v>
      </c>
      <c r="AT87">
        <v>20.001799999999999</v>
      </c>
      <c r="AU87">
        <v>0</v>
      </c>
      <c r="AV87">
        <v>27.3</v>
      </c>
      <c r="AW87">
        <v>0</v>
      </c>
      <c r="AX87">
        <v>68.5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2603.3661840000009</v>
      </c>
    </row>
    <row r="88" spans="1:117">
      <c r="A88" t="s">
        <v>130</v>
      </c>
      <c r="B88">
        <v>0</v>
      </c>
      <c r="C88">
        <v>15.225</v>
      </c>
      <c r="D88">
        <v>3.15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4.3840000000000003</v>
      </c>
      <c r="K88">
        <v>679.19316800000001</v>
      </c>
      <c r="L88">
        <v>435.435</v>
      </c>
      <c r="M88">
        <v>87</v>
      </c>
      <c r="N88">
        <v>118.125</v>
      </c>
      <c r="O88">
        <v>61.832813000000002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43.787999999999997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0.82259000000000004</v>
      </c>
      <c r="AO88">
        <v>0</v>
      </c>
      <c r="AP88">
        <v>1.6653</v>
      </c>
      <c r="AQ88">
        <v>28.35</v>
      </c>
      <c r="AR88">
        <v>1.6559999999999999</v>
      </c>
      <c r="AS88">
        <v>4.5736800000000004</v>
      </c>
      <c r="AT88">
        <v>20.001799999999999</v>
      </c>
      <c r="AU88">
        <v>0</v>
      </c>
      <c r="AV88">
        <v>27.3</v>
      </c>
      <c r="AW88">
        <v>0</v>
      </c>
      <c r="AX88">
        <v>68.5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2603.3661840000009</v>
      </c>
    </row>
    <row r="89" spans="1:117">
      <c r="A89" t="s">
        <v>131</v>
      </c>
      <c r="B89">
        <v>0</v>
      </c>
      <c r="C89">
        <v>15.225</v>
      </c>
      <c r="D89">
        <v>3.15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4.3840000000000003</v>
      </c>
      <c r="K89">
        <v>679.19316800000001</v>
      </c>
      <c r="L89">
        <v>435.435</v>
      </c>
      <c r="M89">
        <v>87</v>
      </c>
      <c r="N89">
        <v>118.125</v>
      </c>
      <c r="O89">
        <v>61.832813000000002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43.787999999999997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0.82259000000000004</v>
      </c>
      <c r="AO89">
        <v>0</v>
      </c>
      <c r="AP89">
        <v>1.6653</v>
      </c>
      <c r="AQ89">
        <v>14.112</v>
      </c>
      <c r="AR89">
        <v>1.6559999999999999</v>
      </c>
      <c r="AS89">
        <v>4.5736800000000004</v>
      </c>
      <c r="AT89">
        <v>20.001799999999999</v>
      </c>
      <c r="AU89">
        <v>0</v>
      </c>
      <c r="AV89">
        <v>27.3</v>
      </c>
      <c r="AW89">
        <v>0</v>
      </c>
      <c r="AX89">
        <v>68.5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2589.1281840000011</v>
      </c>
    </row>
    <row r="90" spans="1:117">
      <c r="A90" t="s">
        <v>132</v>
      </c>
      <c r="B90">
        <v>0</v>
      </c>
      <c r="C90">
        <v>15.225</v>
      </c>
      <c r="D90">
        <v>3.15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4.3840000000000003</v>
      </c>
      <c r="K90">
        <v>679.49316799999997</v>
      </c>
      <c r="L90">
        <v>435.435</v>
      </c>
      <c r="M90">
        <v>87</v>
      </c>
      <c r="N90">
        <v>118.125</v>
      </c>
      <c r="O90">
        <v>61.832813000000002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43.787999999999997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0.82259000000000004</v>
      </c>
      <c r="AO90">
        <v>0</v>
      </c>
      <c r="AP90">
        <v>1.6653</v>
      </c>
      <c r="AQ90">
        <v>14.112</v>
      </c>
      <c r="AR90">
        <v>1.6559999999999999</v>
      </c>
      <c r="AS90">
        <v>4.5736800000000004</v>
      </c>
      <c r="AT90">
        <v>20.001799999999999</v>
      </c>
      <c r="AU90">
        <v>0</v>
      </c>
      <c r="AV90">
        <v>27.3</v>
      </c>
      <c r="AW90">
        <v>0</v>
      </c>
      <c r="AX90">
        <v>68.5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2589.4281840000008</v>
      </c>
    </row>
    <row r="91" spans="1:117">
      <c r="A91" t="s">
        <v>133</v>
      </c>
      <c r="B91">
        <v>0</v>
      </c>
      <c r="C91">
        <v>15.225</v>
      </c>
      <c r="D91">
        <v>3.15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4.3840000000000003</v>
      </c>
      <c r="K91">
        <v>679.49316799999997</v>
      </c>
      <c r="L91">
        <v>435.435</v>
      </c>
      <c r="M91">
        <v>87</v>
      </c>
      <c r="N91">
        <v>118.125</v>
      </c>
      <c r="O91">
        <v>61.832813000000002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43.787999999999997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0.82259000000000004</v>
      </c>
      <c r="AO91">
        <v>0</v>
      </c>
      <c r="AP91">
        <v>1.6653</v>
      </c>
      <c r="AQ91">
        <v>14.112</v>
      </c>
      <c r="AR91">
        <v>1.6559999999999999</v>
      </c>
      <c r="AS91">
        <v>4.5736800000000004</v>
      </c>
      <c r="AT91">
        <v>20.001799999999999</v>
      </c>
      <c r="AU91">
        <v>0</v>
      </c>
      <c r="AV91">
        <v>27.3</v>
      </c>
      <c r="AW91">
        <v>0</v>
      </c>
      <c r="AX91">
        <v>68.5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2589.4281840000008</v>
      </c>
    </row>
    <row r="92" spans="1:117">
      <c r="A92" t="s">
        <v>134</v>
      </c>
      <c r="B92">
        <v>0</v>
      </c>
      <c r="C92">
        <v>15.225</v>
      </c>
      <c r="D92">
        <v>3.15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4.3840000000000003</v>
      </c>
      <c r="K92">
        <v>679.49316799999997</v>
      </c>
      <c r="L92">
        <v>435.435</v>
      </c>
      <c r="M92">
        <v>87</v>
      </c>
      <c r="N92">
        <v>118.125</v>
      </c>
      <c r="O92">
        <v>61.832813000000002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43.787999999999997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0.82259000000000004</v>
      </c>
      <c r="AO92">
        <v>0</v>
      </c>
      <c r="AP92">
        <v>1.6653</v>
      </c>
      <c r="AQ92">
        <v>14.112</v>
      </c>
      <c r="AR92">
        <v>1.6559999999999999</v>
      </c>
      <c r="AS92">
        <v>4.5736800000000004</v>
      </c>
      <c r="AT92">
        <v>20.001799999999999</v>
      </c>
      <c r="AU92">
        <v>0</v>
      </c>
      <c r="AV92">
        <v>27.3</v>
      </c>
      <c r="AW92">
        <v>0</v>
      </c>
      <c r="AX92">
        <v>68.5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2572.9493320000006</v>
      </c>
    </row>
    <row r="93" spans="1:117">
      <c r="A93" t="s">
        <v>135</v>
      </c>
      <c r="B93">
        <v>0</v>
      </c>
      <c r="C93">
        <v>15.225</v>
      </c>
      <c r="D93">
        <v>3.15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4.3840000000000003</v>
      </c>
      <c r="K93">
        <v>679.49316799999997</v>
      </c>
      <c r="L93">
        <v>435.435</v>
      </c>
      <c r="M93">
        <v>87</v>
      </c>
      <c r="N93">
        <v>118.125</v>
      </c>
      <c r="O93">
        <v>61.832813000000002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43.787999999999997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0.82259000000000004</v>
      </c>
      <c r="AO93">
        <v>0</v>
      </c>
      <c r="AP93">
        <v>1.6653</v>
      </c>
      <c r="AQ93">
        <v>0</v>
      </c>
      <c r="AR93">
        <v>1.6559999999999999</v>
      </c>
      <c r="AS93">
        <v>5.3807999999999998</v>
      </c>
      <c r="AT93">
        <v>20.001799999999999</v>
      </c>
      <c r="AU93">
        <v>0</v>
      </c>
      <c r="AV93">
        <v>27.3</v>
      </c>
      <c r="AW93">
        <v>0</v>
      </c>
      <c r="AX93">
        <v>68.5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2559.6444520000005</v>
      </c>
    </row>
    <row r="94" spans="1:117">
      <c r="A94" t="s">
        <v>136</v>
      </c>
      <c r="B94">
        <v>0</v>
      </c>
      <c r="C94">
        <v>15.225</v>
      </c>
      <c r="D94">
        <v>3.15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4.3840000000000003</v>
      </c>
      <c r="K94">
        <v>679.49316799999997</v>
      </c>
      <c r="L94">
        <v>435.435</v>
      </c>
      <c r="M94">
        <v>87</v>
      </c>
      <c r="N94">
        <v>118.125</v>
      </c>
      <c r="O94">
        <v>61.832813000000002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43.787999999999997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0.82259000000000004</v>
      </c>
      <c r="AO94">
        <v>0</v>
      </c>
      <c r="AP94">
        <v>1.6653</v>
      </c>
      <c r="AQ94">
        <v>0</v>
      </c>
      <c r="AR94">
        <v>1.6559999999999999</v>
      </c>
      <c r="AS94">
        <v>5.3807999999999998</v>
      </c>
      <c r="AT94">
        <v>20.001799999999999</v>
      </c>
      <c r="AU94">
        <v>0</v>
      </c>
      <c r="AV94">
        <v>27.3</v>
      </c>
      <c r="AW94">
        <v>0</v>
      </c>
      <c r="AX94">
        <v>68.5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2559.6444520000005</v>
      </c>
    </row>
    <row r="95" spans="1:117">
      <c r="A95" t="s">
        <v>137</v>
      </c>
      <c r="B95">
        <v>0</v>
      </c>
      <c r="C95">
        <v>15.225</v>
      </c>
      <c r="D95">
        <v>3.15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4.3840000000000003</v>
      </c>
      <c r="K95">
        <v>679.49316799999997</v>
      </c>
      <c r="L95">
        <v>435.435</v>
      </c>
      <c r="M95">
        <v>87</v>
      </c>
      <c r="N95">
        <v>118.125</v>
      </c>
      <c r="O95">
        <v>61.832813000000002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43.787999999999997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0.82259000000000004</v>
      </c>
      <c r="AO95">
        <v>0</v>
      </c>
      <c r="AP95">
        <v>1.6653</v>
      </c>
      <c r="AQ95">
        <v>0</v>
      </c>
      <c r="AR95">
        <v>1.6559999999999999</v>
      </c>
      <c r="AS95">
        <v>5.3807999999999998</v>
      </c>
      <c r="AT95">
        <v>20.001799999999999</v>
      </c>
      <c r="AU95">
        <v>0</v>
      </c>
      <c r="AV95">
        <v>27.3</v>
      </c>
      <c r="AW95">
        <v>0</v>
      </c>
      <c r="AX95">
        <v>68.5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2559.6444520000005</v>
      </c>
    </row>
    <row r="96" spans="1:117">
      <c r="A96" t="s">
        <v>138</v>
      </c>
      <c r="B96">
        <v>0</v>
      </c>
      <c r="C96">
        <v>15.225</v>
      </c>
      <c r="D96">
        <v>3.15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4.3840000000000003</v>
      </c>
      <c r="K96">
        <v>679.49316799999997</v>
      </c>
      <c r="L96">
        <v>435.435</v>
      </c>
      <c r="M96">
        <v>87</v>
      </c>
      <c r="N96">
        <v>118.125</v>
      </c>
      <c r="O96">
        <v>61.832813000000002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43.787999999999997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0.82259000000000004</v>
      </c>
      <c r="AO96">
        <v>0</v>
      </c>
      <c r="AP96">
        <v>1.6653</v>
      </c>
      <c r="AQ96">
        <v>0</v>
      </c>
      <c r="AR96">
        <v>4.4160000000000004</v>
      </c>
      <c r="AS96">
        <v>5.3807999999999998</v>
      </c>
      <c r="AT96">
        <v>20.001799999999999</v>
      </c>
      <c r="AU96">
        <v>0</v>
      </c>
      <c r="AV96">
        <v>27.3</v>
      </c>
      <c r="AW96">
        <v>0</v>
      </c>
      <c r="AX96">
        <v>68.5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2562.4044520000007</v>
      </c>
    </row>
    <row r="97" spans="1:117">
      <c r="A97" t="s">
        <v>139</v>
      </c>
      <c r="B97">
        <v>0</v>
      </c>
      <c r="C97">
        <v>15.225</v>
      </c>
      <c r="D97">
        <v>3.15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4.3840000000000003</v>
      </c>
      <c r="K97">
        <v>679.49316799999997</v>
      </c>
      <c r="L97">
        <v>435.435</v>
      </c>
      <c r="M97">
        <v>87</v>
      </c>
      <c r="N97">
        <v>118.125</v>
      </c>
      <c r="O97">
        <v>61.832813000000002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43.787999999999997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0.82259000000000004</v>
      </c>
      <c r="AO97">
        <v>0</v>
      </c>
      <c r="AP97">
        <v>1.6653</v>
      </c>
      <c r="AQ97">
        <v>0</v>
      </c>
      <c r="AR97">
        <v>4.4160000000000004</v>
      </c>
      <c r="AS97">
        <v>5.3807999999999998</v>
      </c>
      <c r="AT97">
        <v>20.001799999999999</v>
      </c>
      <c r="AU97">
        <v>0</v>
      </c>
      <c r="AV97">
        <v>27.3</v>
      </c>
      <c r="AW97">
        <v>0</v>
      </c>
      <c r="AX97">
        <v>68.5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2562.4044520000007</v>
      </c>
    </row>
    <row r="98" spans="1:117">
      <c r="A98" t="s">
        <v>140</v>
      </c>
      <c r="B98">
        <v>0</v>
      </c>
      <c r="C98">
        <v>15.225</v>
      </c>
      <c r="D98">
        <v>3.15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4.3840000000000003</v>
      </c>
      <c r="K98">
        <v>679.49316799999997</v>
      </c>
      <c r="L98">
        <v>435.435</v>
      </c>
      <c r="M98">
        <v>87</v>
      </c>
      <c r="N98">
        <v>118.125</v>
      </c>
      <c r="O98">
        <v>61.832813000000002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43.787999999999997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0.82259000000000004</v>
      </c>
      <c r="AO98">
        <v>0</v>
      </c>
      <c r="AP98">
        <v>1.6653</v>
      </c>
      <c r="AQ98">
        <v>0</v>
      </c>
      <c r="AR98">
        <v>4.4160000000000004</v>
      </c>
      <c r="AS98">
        <v>5.3807999999999998</v>
      </c>
      <c r="AT98">
        <v>20.001799999999999</v>
      </c>
      <c r="AU98">
        <v>0</v>
      </c>
      <c r="AV98">
        <v>27.3</v>
      </c>
      <c r="AW98">
        <v>0</v>
      </c>
      <c r="AX98">
        <v>68.5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2562.4044520000007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7.5600000000000001E-2</v>
      </c>
      <c r="E99">
        <f t="shared" si="2"/>
        <v>0</v>
      </c>
      <c r="F99">
        <f t="shared" si="2"/>
        <v>0</v>
      </c>
      <c r="G99">
        <f t="shared" si="2"/>
        <v>1.496073600000001</v>
      </c>
      <c r="H99">
        <f t="shared" si="2"/>
        <v>0</v>
      </c>
      <c r="I99">
        <f t="shared" si="2"/>
        <v>0</v>
      </c>
      <c r="J99">
        <f t="shared" si="2"/>
        <v>0.10521600000000024</v>
      </c>
      <c r="K99">
        <f t="shared" si="2"/>
        <v>16.304236032000006</v>
      </c>
      <c r="L99">
        <f t="shared" si="2"/>
        <v>10.450439999999999</v>
      </c>
      <c r="M99">
        <f t="shared" si="2"/>
        <v>2.1604999999999999</v>
      </c>
      <c r="N99">
        <f t="shared" si="2"/>
        <v>2.835</v>
      </c>
      <c r="O99">
        <f t="shared" si="2"/>
        <v>1.4839875119999999</v>
      </c>
      <c r="P99">
        <f t="shared" si="2"/>
        <v>2.965743749999997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1.0684838900000011</v>
      </c>
      <c r="X99">
        <f t="shared" si="2"/>
        <v>2.6355797187500003</v>
      </c>
      <c r="Y99">
        <f t="shared" si="2"/>
        <v>0</v>
      </c>
      <c r="Z99">
        <f t="shared" si="2"/>
        <v>4.9455999999999979E-2</v>
      </c>
      <c r="AA99">
        <f t="shared" si="2"/>
        <v>8.4371604999999988E-2</v>
      </c>
      <c r="AB99">
        <f t="shared" si="2"/>
        <v>0.10972589500000002</v>
      </c>
      <c r="AC99">
        <f t="shared" si="2"/>
        <v>0</v>
      </c>
      <c r="AD99">
        <f t="shared" si="2"/>
        <v>9.4847799999999982E-2</v>
      </c>
      <c r="AE99">
        <f t="shared" si="2"/>
        <v>0.26778134499999995</v>
      </c>
      <c r="AF99">
        <f t="shared" si="2"/>
        <v>0.2822720800000002</v>
      </c>
      <c r="AG99">
        <f t="shared" si="2"/>
        <v>1.0509119999999998</v>
      </c>
      <c r="AH99">
        <f t="shared" si="2"/>
        <v>0.54452499999999981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0.17081400000000024</v>
      </c>
      <c r="AM99">
        <f t="shared" si="2"/>
        <v>2.3987334999999992E-2</v>
      </c>
      <c r="AN99">
        <f t="shared" si="2"/>
        <v>2.0631705000000042E-2</v>
      </c>
      <c r="AO99">
        <f t="shared" si="2"/>
        <v>0</v>
      </c>
      <c r="AP99">
        <f t="shared" si="2"/>
        <v>2.6452649999999998E-2</v>
      </c>
      <c r="AQ99">
        <f t="shared" si="2"/>
        <v>0.47250000000000031</v>
      </c>
      <c r="AR99">
        <f t="shared" si="2"/>
        <v>0.12955440000000015</v>
      </c>
      <c r="AS99">
        <f t="shared" si="2"/>
        <v>0.12557442000000013</v>
      </c>
      <c r="AT99">
        <f t="shared" si="2"/>
        <v>0.4800432</v>
      </c>
      <c r="AU99">
        <f t="shared" si="2"/>
        <v>0</v>
      </c>
      <c r="AV99">
        <f t="shared" si="2"/>
        <v>0.65520000000000034</v>
      </c>
      <c r="AW99">
        <f t="shared" si="2"/>
        <v>0.21372480000000008</v>
      </c>
      <c r="AX99">
        <f t="shared" si="2"/>
        <v>1.8856680000000003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62.662841561750007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</v>
      </c>
      <c r="L3">
        <v>242.2834</v>
      </c>
      <c r="M3">
        <v>92</v>
      </c>
      <c r="N3">
        <v>118.125</v>
      </c>
      <c r="O3">
        <v>61.83</v>
      </c>
      <c r="P3">
        <v>124.5</v>
      </c>
      <c r="Q3">
        <v>15.583299999999999</v>
      </c>
      <c r="R3">
        <v>32.723132</v>
      </c>
      <c r="S3">
        <v>19.590499999999999</v>
      </c>
      <c r="T3">
        <v>0</v>
      </c>
      <c r="U3">
        <v>418.77</v>
      </c>
      <c r="V3">
        <v>15.733796</v>
      </c>
      <c r="W3">
        <v>34.799309999999998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43.787999999999997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1.3248</v>
      </c>
      <c r="AS3">
        <v>4.5736800000000004</v>
      </c>
      <c r="AT3">
        <v>20.000017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1685.5375150000002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</v>
      </c>
      <c r="L4">
        <v>240</v>
      </c>
      <c r="M4">
        <v>92</v>
      </c>
      <c r="N4">
        <v>118.125</v>
      </c>
      <c r="O4">
        <v>61.83</v>
      </c>
      <c r="P4">
        <v>124.5</v>
      </c>
      <c r="Q4">
        <v>12.1</v>
      </c>
      <c r="R4">
        <v>23.32</v>
      </c>
      <c r="S4">
        <v>14.52</v>
      </c>
      <c r="T4">
        <v>0</v>
      </c>
      <c r="U4">
        <v>418.77</v>
      </c>
      <c r="V4">
        <v>11.41</v>
      </c>
      <c r="W4">
        <v>34.799309999999998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43.787999999999997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1.3248</v>
      </c>
      <c r="AS4">
        <v>4.5736800000000004</v>
      </c>
      <c r="AT4">
        <v>20.000017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1660.9733870000002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240</v>
      </c>
      <c r="M5">
        <v>92</v>
      </c>
      <c r="N5">
        <v>118.125</v>
      </c>
      <c r="O5">
        <v>61.83</v>
      </c>
      <c r="P5">
        <v>124.5</v>
      </c>
      <c r="Q5">
        <v>12.1</v>
      </c>
      <c r="R5">
        <v>23.32</v>
      </c>
      <c r="S5">
        <v>14.52</v>
      </c>
      <c r="T5">
        <v>0</v>
      </c>
      <c r="U5">
        <v>418.77</v>
      </c>
      <c r="V5">
        <v>11.41</v>
      </c>
      <c r="W5">
        <v>24.515799999999999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43.787999999999997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26.495999999999999</v>
      </c>
      <c r="AS5">
        <v>8.3402399999999997</v>
      </c>
      <c r="AT5">
        <v>20.000017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1679.627637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240</v>
      </c>
      <c r="M6">
        <v>92</v>
      </c>
      <c r="N6">
        <v>118.125</v>
      </c>
      <c r="O6">
        <v>61.83</v>
      </c>
      <c r="P6">
        <v>124.5</v>
      </c>
      <c r="Q6">
        <v>12.1</v>
      </c>
      <c r="R6">
        <v>23.32</v>
      </c>
      <c r="S6">
        <v>14.52</v>
      </c>
      <c r="T6">
        <v>0</v>
      </c>
      <c r="U6">
        <v>418.77</v>
      </c>
      <c r="V6">
        <v>11.41</v>
      </c>
      <c r="W6">
        <v>21.676600000000001</v>
      </c>
      <c r="X6">
        <v>44.058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43.787999999999997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26.495999999999999</v>
      </c>
      <c r="AS6">
        <v>8.3402399999999997</v>
      </c>
      <c r="AT6">
        <v>20.000017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1720.8464370000002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240</v>
      </c>
      <c r="M7">
        <v>92</v>
      </c>
      <c r="N7">
        <v>118.125</v>
      </c>
      <c r="O7">
        <v>61.83</v>
      </c>
      <c r="P7">
        <v>124.5</v>
      </c>
      <c r="Q7">
        <v>12.1</v>
      </c>
      <c r="R7">
        <v>23.32</v>
      </c>
      <c r="S7">
        <v>14.52</v>
      </c>
      <c r="T7">
        <v>0</v>
      </c>
      <c r="U7">
        <v>418.77</v>
      </c>
      <c r="V7">
        <v>11.41</v>
      </c>
      <c r="W7">
        <v>20.676600000000001</v>
      </c>
      <c r="X7">
        <v>44.058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43.787999999999997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2.2080000000000002</v>
      </c>
      <c r="AS7">
        <v>8.3402399999999997</v>
      </c>
      <c r="AT7">
        <v>19.363589999999999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1694.92201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240</v>
      </c>
      <c r="M8">
        <v>92</v>
      </c>
      <c r="N8">
        <v>118.125</v>
      </c>
      <c r="O8">
        <v>61.83</v>
      </c>
      <c r="P8">
        <v>124.5</v>
      </c>
      <c r="Q8">
        <v>12.1</v>
      </c>
      <c r="R8">
        <v>23.32</v>
      </c>
      <c r="S8">
        <v>14.52</v>
      </c>
      <c r="T8">
        <v>0</v>
      </c>
      <c r="U8">
        <v>418.77</v>
      </c>
      <c r="V8">
        <v>11.41</v>
      </c>
      <c r="W8">
        <v>20.676600000000001</v>
      </c>
      <c r="X8">
        <v>44.058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43.787999999999997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1.5456000000000001</v>
      </c>
      <c r="AS8">
        <v>4.5736800000000004</v>
      </c>
      <c r="AT8">
        <v>18.546854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1689.6763139999998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240</v>
      </c>
      <c r="M9">
        <v>92</v>
      </c>
      <c r="N9">
        <v>118.125</v>
      </c>
      <c r="O9">
        <v>61.83</v>
      </c>
      <c r="P9">
        <v>124.5</v>
      </c>
      <c r="Q9">
        <v>12.1</v>
      </c>
      <c r="R9">
        <v>23.32</v>
      </c>
      <c r="S9">
        <v>14.52</v>
      </c>
      <c r="T9">
        <v>0</v>
      </c>
      <c r="U9">
        <v>418.77</v>
      </c>
      <c r="V9">
        <v>11.41</v>
      </c>
      <c r="W9">
        <v>20.676600000000001</v>
      </c>
      <c r="X9">
        <v>46.535426000000001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43.787999999999997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4.5736800000000004</v>
      </c>
      <c r="AT9">
        <v>17.052178000000001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1690.6590639999997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240</v>
      </c>
      <c r="M10">
        <v>92</v>
      </c>
      <c r="N10">
        <v>118.125</v>
      </c>
      <c r="O10">
        <v>61.83</v>
      </c>
      <c r="P10">
        <v>124.5</v>
      </c>
      <c r="Q10">
        <v>12.1</v>
      </c>
      <c r="R10">
        <v>23.32</v>
      </c>
      <c r="S10">
        <v>14.52</v>
      </c>
      <c r="T10">
        <v>0</v>
      </c>
      <c r="U10">
        <v>418.77</v>
      </c>
      <c r="V10">
        <v>11.41</v>
      </c>
      <c r="W10">
        <v>20.676600000000001</v>
      </c>
      <c r="X10">
        <v>47.204999999999998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43.787999999999997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4.5736800000000004</v>
      </c>
      <c r="AT10">
        <v>18.896778999999999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1693.1732389999997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240</v>
      </c>
      <c r="M11">
        <v>92</v>
      </c>
      <c r="N11">
        <v>118.125</v>
      </c>
      <c r="O11">
        <v>61.83</v>
      </c>
      <c r="P11">
        <v>124.5</v>
      </c>
      <c r="Q11">
        <v>12.1</v>
      </c>
      <c r="R11">
        <v>23.32</v>
      </c>
      <c r="S11">
        <v>14.52</v>
      </c>
      <c r="T11">
        <v>0</v>
      </c>
      <c r="U11">
        <v>418.77</v>
      </c>
      <c r="V11">
        <v>11.41</v>
      </c>
      <c r="W11">
        <v>19.14</v>
      </c>
      <c r="X11">
        <v>47.204999999999998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43.787999999999997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4.5736800000000004</v>
      </c>
      <c r="AT11">
        <v>18.261505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1691.0013649999999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240</v>
      </c>
      <c r="M12">
        <v>92</v>
      </c>
      <c r="N12">
        <v>118.125</v>
      </c>
      <c r="O12">
        <v>61.83</v>
      </c>
      <c r="P12">
        <v>124.5</v>
      </c>
      <c r="Q12">
        <v>12.1</v>
      </c>
      <c r="R12">
        <v>23.32</v>
      </c>
      <c r="S12">
        <v>14.52</v>
      </c>
      <c r="T12">
        <v>0</v>
      </c>
      <c r="U12">
        <v>418.77</v>
      </c>
      <c r="V12">
        <v>11.41</v>
      </c>
      <c r="W12">
        <v>19.14</v>
      </c>
      <c r="X12">
        <v>50.236918000000003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43.787999999999997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4.5736800000000004</v>
      </c>
      <c r="AT12">
        <v>16.337443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1692.1092209999999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240</v>
      </c>
      <c r="M13">
        <v>63.2256</v>
      </c>
      <c r="N13">
        <v>118.125</v>
      </c>
      <c r="O13">
        <v>61.83</v>
      </c>
      <c r="P13">
        <v>124.5</v>
      </c>
      <c r="Q13">
        <v>12.1</v>
      </c>
      <c r="R13">
        <v>23.32</v>
      </c>
      <c r="S13">
        <v>14.52</v>
      </c>
      <c r="T13">
        <v>0</v>
      </c>
      <c r="U13">
        <v>418.77</v>
      </c>
      <c r="V13">
        <v>11.41</v>
      </c>
      <c r="W13">
        <v>19.14</v>
      </c>
      <c r="X13">
        <v>50.351999999999997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43.787999999999997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4.4160000000000004</v>
      </c>
      <c r="AS13">
        <v>4.5736800000000004</v>
      </c>
      <c r="AT13">
        <v>15.820313000000001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1665.8031730000002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240</v>
      </c>
      <c r="M14">
        <v>63.2256</v>
      </c>
      <c r="N14">
        <v>118.125</v>
      </c>
      <c r="O14">
        <v>61.83</v>
      </c>
      <c r="P14">
        <v>124.5</v>
      </c>
      <c r="Q14">
        <v>12.1</v>
      </c>
      <c r="R14">
        <v>23.32</v>
      </c>
      <c r="S14">
        <v>14.52</v>
      </c>
      <c r="T14">
        <v>0</v>
      </c>
      <c r="U14">
        <v>418.77</v>
      </c>
      <c r="V14">
        <v>11.41</v>
      </c>
      <c r="W14">
        <v>19.14</v>
      </c>
      <c r="X14">
        <v>50.351999999999997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43.787999999999997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4.4160000000000004</v>
      </c>
      <c r="AS14">
        <v>4.5736800000000004</v>
      </c>
      <c r="AT14">
        <v>14.441056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1664.4239160000002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240</v>
      </c>
      <c r="M15">
        <v>63.2256</v>
      </c>
      <c r="N15">
        <v>118.125</v>
      </c>
      <c r="O15">
        <v>61.83</v>
      </c>
      <c r="P15">
        <v>124.5</v>
      </c>
      <c r="Q15">
        <v>12.1</v>
      </c>
      <c r="R15">
        <v>23.32</v>
      </c>
      <c r="S15">
        <v>14.52</v>
      </c>
      <c r="T15">
        <v>0</v>
      </c>
      <c r="U15">
        <v>418.77</v>
      </c>
      <c r="V15">
        <v>11.41</v>
      </c>
      <c r="W15">
        <v>19.14</v>
      </c>
      <c r="X15">
        <v>53.352772000000002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43.787999999999997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0.77280000000000004</v>
      </c>
      <c r="AS15">
        <v>4.5736800000000004</v>
      </c>
      <c r="AT15">
        <v>13.044396000000001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1662.3848280000002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240</v>
      </c>
      <c r="M16">
        <v>63.2256</v>
      </c>
      <c r="N16">
        <v>118.125</v>
      </c>
      <c r="O16">
        <v>61.83</v>
      </c>
      <c r="P16">
        <v>124.5</v>
      </c>
      <c r="Q16">
        <v>12.1</v>
      </c>
      <c r="R16">
        <v>23.32</v>
      </c>
      <c r="S16">
        <v>14.52</v>
      </c>
      <c r="T16">
        <v>0</v>
      </c>
      <c r="U16">
        <v>418.77</v>
      </c>
      <c r="V16">
        <v>11.41</v>
      </c>
      <c r="W16">
        <v>19.14</v>
      </c>
      <c r="X16">
        <v>53.499000000000002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43.787999999999997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0.77280000000000004</v>
      </c>
      <c r="AS16">
        <v>4.5736800000000004</v>
      </c>
      <c r="AT16">
        <v>14.015653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1663.5023130000002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240</v>
      </c>
      <c r="M17">
        <v>63.2256</v>
      </c>
      <c r="N17">
        <v>118.125</v>
      </c>
      <c r="O17">
        <v>61.83</v>
      </c>
      <c r="P17">
        <v>124.5</v>
      </c>
      <c r="Q17">
        <v>12.1</v>
      </c>
      <c r="R17">
        <v>23.32</v>
      </c>
      <c r="S17">
        <v>14.52</v>
      </c>
      <c r="T17">
        <v>0</v>
      </c>
      <c r="U17">
        <v>418.77</v>
      </c>
      <c r="V17">
        <v>11.41</v>
      </c>
      <c r="W17">
        <v>19.14</v>
      </c>
      <c r="X17">
        <v>53.499000000000002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43.787999999999997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0.77280000000000004</v>
      </c>
      <c r="AS17">
        <v>4.5736800000000004</v>
      </c>
      <c r="AT17">
        <v>15.731521000000001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1665.2181810000002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240</v>
      </c>
      <c r="M18">
        <v>63.2256</v>
      </c>
      <c r="N18">
        <v>118.125</v>
      </c>
      <c r="O18">
        <v>61.83</v>
      </c>
      <c r="P18">
        <v>124.5</v>
      </c>
      <c r="Q18">
        <v>12.1</v>
      </c>
      <c r="R18">
        <v>23.32</v>
      </c>
      <c r="S18">
        <v>14.52</v>
      </c>
      <c r="T18">
        <v>0</v>
      </c>
      <c r="U18">
        <v>418.77</v>
      </c>
      <c r="V18">
        <v>11.41</v>
      </c>
      <c r="W18">
        <v>19.14</v>
      </c>
      <c r="X18">
        <v>54.09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43.787999999999997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0.77280000000000004</v>
      </c>
      <c r="AS18">
        <v>4.5736800000000004</v>
      </c>
      <c r="AT18">
        <v>18.339499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1668.4171590000001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240</v>
      </c>
      <c r="M19">
        <v>63.2256</v>
      </c>
      <c r="N19">
        <v>118.125</v>
      </c>
      <c r="O19">
        <v>61.83</v>
      </c>
      <c r="P19">
        <v>124.5</v>
      </c>
      <c r="Q19">
        <v>12.1</v>
      </c>
      <c r="R19">
        <v>23.32</v>
      </c>
      <c r="S19">
        <v>14.52</v>
      </c>
      <c r="T19">
        <v>0</v>
      </c>
      <c r="U19">
        <v>418.77</v>
      </c>
      <c r="V19">
        <v>11.41</v>
      </c>
      <c r="W19">
        <v>19.14</v>
      </c>
      <c r="X19">
        <v>54.09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9.0711999999999993</v>
      </c>
      <c r="AG19">
        <v>43.787999999999997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0.77280000000000004</v>
      </c>
      <c r="AS19">
        <v>4.5736800000000004</v>
      </c>
      <c r="AT19">
        <v>16.535049000000001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1666.6127090000002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240</v>
      </c>
      <c r="M20">
        <v>63.2256</v>
      </c>
      <c r="N20">
        <v>118.125</v>
      </c>
      <c r="O20">
        <v>61.83</v>
      </c>
      <c r="P20">
        <v>124.5</v>
      </c>
      <c r="Q20">
        <v>12.1</v>
      </c>
      <c r="R20">
        <v>23.32</v>
      </c>
      <c r="S20">
        <v>14.52</v>
      </c>
      <c r="T20">
        <v>0</v>
      </c>
      <c r="U20">
        <v>418.77</v>
      </c>
      <c r="V20">
        <v>11.41</v>
      </c>
      <c r="W20">
        <v>19.14</v>
      </c>
      <c r="X20">
        <v>54.09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9.0711999999999993</v>
      </c>
      <c r="AG20">
        <v>43.787999999999997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0.77280000000000004</v>
      </c>
      <c r="AS20">
        <v>4.5736800000000004</v>
      </c>
      <c r="AT20">
        <v>12.94313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1663.0207900000003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240</v>
      </c>
      <c r="M21">
        <v>63.2256</v>
      </c>
      <c r="N21">
        <v>118.125</v>
      </c>
      <c r="O21">
        <v>61.83</v>
      </c>
      <c r="P21">
        <v>124.5</v>
      </c>
      <c r="Q21">
        <v>12.1</v>
      </c>
      <c r="R21">
        <v>23.32</v>
      </c>
      <c r="S21">
        <v>14.52</v>
      </c>
      <c r="T21">
        <v>0</v>
      </c>
      <c r="U21">
        <v>418.77</v>
      </c>
      <c r="V21">
        <v>11.41</v>
      </c>
      <c r="W21">
        <v>19.14</v>
      </c>
      <c r="X21">
        <v>54.09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43.787999999999997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0</v>
      </c>
      <c r="AR21">
        <v>0.77280000000000004</v>
      </c>
      <c r="AS21">
        <v>4.5736800000000004</v>
      </c>
      <c r="AT21">
        <v>13.056870999999999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1679.6133830000001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240</v>
      </c>
      <c r="M22">
        <v>63.2256</v>
      </c>
      <c r="N22">
        <v>118.125</v>
      </c>
      <c r="O22">
        <v>61.83</v>
      </c>
      <c r="P22">
        <v>124.5</v>
      </c>
      <c r="Q22">
        <v>12.1</v>
      </c>
      <c r="R22">
        <v>23.32</v>
      </c>
      <c r="S22">
        <v>14.52</v>
      </c>
      <c r="T22">
        <v>0</v>
      </c>
      <c r="U22">
        <v>418.77</v>
      </c>
      <c r="V22">
        <v>11.41</v>
      </c>
      <c r="W22">
        <v>19.14</v>
      </c>
      <c r="X22">
        <v>54.09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43.787999999999997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14.742000000000001</v>
      </c>
      <c r="AR22">
        <v>0.77280000000000004</v>
      </c>
      <c r="AS22">
        <v>4.5736800000000004</v>
      </c>
      <c r="AT22">
        <v>12.16602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1693.464532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240</v>
      </c>
      <c r="M23">
        <v>92</v>
      </c>
      <c r="N23">
        <v>118.125</v>
      </c>
      <c r="O23">
        <v>61.83</v>
      </c>
      <c r="P23">
        <v>124.5</v>
      </c>
      <c r="Q23">
        <v>12.1</v>
      </c>
      <c r="R23">
        <v>23.32</v>
      </c>
      <c r="S23">
        <v>14.52</v>
      </c>
      <c r="T23">
        <v>0</v>
      </c>
      <c r="U23">
        <v>418.77</v>
      </c>
      <c r="V23">
        <v>11.41</v>
      </c>
      <c r="W23">
        <v>22.63025</v>
      </c>
      <c r="X23">
        <v>57.240073000000002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43.787999999999997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14.742000000000001</v>
      </c>
      <c r="AR23">
        <v>0.77280000000000004</v>
      </c>
      <c r="AS23">
        <v>4.5736800000000004</v>
      </c>
      <c r="AT23">
        <v>15.967169999999999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1732.6804049999996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240</v>
      </c>
      <c r="M24">
        <v>92</v>
      </c>
      <c r="N24">
        <v>118.125</v>
      </c>
      <c r="O24">
        <v>61.83</v>
      </c>
      <c r="P24">
        <v>124.5</v>
      </c>
      <c r="Q24">
        <v>12.1</v>
      </c>
      <c r="R24">
        <v>26</v>
      </c>
      <c r="S24">
        <v>14.52</v>
      </c>
      <c r="T24">
        <v>0</v>
      </c>
      <c r="U24">
        <v>418.77</v>
      </c>
      <c r="V24">
        <v>14.719943000000001</v>
      </c>
      <c r="W24">
        <v>37.746400000000001</v>
      </c>
      <c r="X24">
        <v>60.84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43.787999999999997</v>
      </c>
      <c r="AH24">
        <v>22.728000000000002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14.742000000000001</v>
      </c>
      <c r="AR24">
        <v>0.99360000000000004</v>
      </c>
      <c r="AS24">
        <v>4.5736800000000004</v>
      </c>
      <c r="AT24">
        <v>19.620740000000001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1783.988795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429.412462</v>
      </c>
      <c r="L25">
        <v>242.2834</v>
      </c>
      <c r="M25">
        <v>92</v>
      </c>
      <c r="N25">
        <v>118.125</v>
      </c>
      <c r="O25">
        <v>61.83</v>
      </c>
      <c r="P25">
        <v>124.5</v>
      </c>
      <c r="Q25">
        <v>13.991977</v>
      </c>
      <c r="R25">
        <v>30.001659</v>
      </c>
      <c r="S25">
        <v>17.548725999999998</v>
      </c>
      <c r="T25">
        <v>0</v>
      </c>
      <c r="U25">
        <v>418.77</v>
      </c>
      <c r="V25">
        <v>15.1046</v>
      </c>
      <c r="W25">
        <v>37.746400000000001</v>
      </c>
      <c r="X25">
        <v>60.84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43.787999999999997</v>
      </c>
      <c r="AH25">
        <v>46.402999999999999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29.484000000000002</v>
      </c>
      <c r="AR25">
        <v>0.77280000000000004</v>
      </c>
      <c r="AS25">
        <v>4.5736800000000004</v>
      </c>
      <c r="AT25">
        <v>20.000017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1889.5671529999995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</v>
      </c>
      <c r="L26">
        <v>242.2834</v>
      </c>
      <c r="M26">
        <v>92</v>
      </c>
      <c r="N26">
        <v>118.125</v>
      </c>
      <c r="O26">
        <v>61.83</v>
      </c>
      <c r="P26">
        <v>124.5</v>
      </c>
      <c r="Q26">
        <v>15.583299999999999</v>
      </c>
      <c r="R26">
        <v>37.622999999999998</v>
      </c>
      <c r="S26">
        <v>19.590499999999999</v>
      </c>
      <c r="T26">
        <v>0</v>
      </c>
      <c r="U26">
        <v>418.77</v>
      </c>
      <c r="V26">
        <v>18.464600000000001</v>
      </c>
      <c r="W26">
        <v>37.746400000000001</v>
      </c>
      <c r="X26">
        <v>60.84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43.787999999999997</v>
      </c>
      <c r="AH26">
        <v>46.781799999999997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29.484000000000002</v>
      </c>
      <c r="AR26">
        <v>0.77280000000000004</v>
      </c>
      <c r="AS26">
        <v>4.5736800000000004</v>
      </c>
      <c r="AT26">
        <v>19.843505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1988.9914169999997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616.89949999999999</v>
      </c>
      <c r="L27">
        <v>316.79186199999998</v>
      </c>
      <c r="M27">
        <v>92</v>
      </c>
      <c r="N27">
        <v>118.125</v>
      </c>
      <c r="O27">
        <v>61.83</v>
      </c>
      <c r="P27">
        <v>124.5</v>
      </c>
      <c r="Q27">
        <v>21.82</v>
      </c>
      <c r="R27">
        <v>42.390099999999997</v>
      </c>
      <c r="S27">
        <v>26.363835000000002</v>
      </c>
      <c r="T27">
        <v>0</v>
      </c>
      <c r="U27">
        <v>418.77</v>
      </c>
      <c r="V27">
        <v>20.73</v>
      </c>
      <c r="W27">
        <v>42.65645</v>
      </c>
      <c r="X27">
        <v>70.593120999999996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43.787999999999997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7.4298000000000002</v>
      </c>
      <c r="AQ27">
        <v>29.484000000000002</v>
      </c>
      <c r="AR27">
        <v>0.77280000000000004</v>
      </c>
      <c r="AS27">
        <v>4.5736800000000004</v>
      </c>
      <c r="AT27">
        <v>19.487814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2232.1382940000003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679.02066400000001</v>
      </c>
      <c r="L28">
        <v>409.65065299999998</v>
      </c>
      <c r="M28">
        <v>92</v>
      </c>
      <c r="N28">
        <v>118.125</v>
      </c>
      <c r="O28">
        <v>61.83</v>
      </c>
      <c r="P28">
        <v>124.5</v>
      </c>
      <c r="Q28">
        <v>21.82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42.841099999999997</v>
      </c>
      <c r="X28">
        <v>73.368136000000007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18.142399999999999</v>
      </c>
      <c r="AG28">
        <v>43.787999999999997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7.4298000000000002</v>
      </c>
      <c r="AQ28">
        <v>29.484000000000002</v>
      </c>
      <c r="AR28">
        <v>0.77280000000000004</v>
      </c>
      <c r="AS28">
        <v>4.5736800000000004</v>
      </c>
      <c r="AT28">
        <v>20.000017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2432.3997820000004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118.125</v>
      </c>
      <c r="O29">
        <v>61.83</v>
      </c>
      <c r="P29">
        <v>124.5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42.841099999999997</v>
      </c>
      <c r="X29">
        <v>77.422781000000001</v>
      </c>
      <c r="Y29">
        <v>0</v>
      </c>
      <c r="Z29">
        <v>1.1000000000000001</v>
      </c>
      <c r="AA29">
        <v>14.041460000000001</v>
      </c>
      <c r="AB29">
        <v>6.665</v>
      </c>
      <c r="AC29">
        <v>0</v>
      </c>
      <c r="AD29">
        <v>8.5864999999999991</v>
      </c>
      <c r="AE29">
        <v>16.478852</v>
      </c>
      <c r="AF29">
        <v>27.2136</v>
      </c>
      <c r="AG29">
        <v>43.787999999999997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7.4298000000000002</v>
      </c>
      <c r="AQ29">
        <v>44.225999999999999</v>
      </c>
      <c r="AR29">
        <v>0.77280000000000004</v>
      </c>
      <c r="AS29">
        <v>4.5736800000000004</v>
      </c>
      <c r="AT29">
        <v>20.000017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2517.5810500000002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118.125</v>
      </c>
      <c r="O30">
        <v>61.83</v>
      </c>
      <c r="P30">
        <v>124.5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42.841099999999997</v>
      </c>
      <c r="X30">
        <v>81.083123999999998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37.468000000000004</v>
      </c>
      <c r="AG30">
        <v>43.787999999999997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7.4298000000000002</v>
      </c>
      <c r="AQ30">
        <v>44.225999999999999</v>
      </c>
      <c r="AR30">
        <v>1.3248</v>
      </c>
      <c r="AS30">
        <v>4.5736800000000004</v>
      </c>
      <c r="AT30">
        <v>20.000017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2652.9894049999994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118.125</v>
      </c>
      <c r="O31">
        <v>61.83</v>
      </c>
      <c r="P31">
        <v>124.5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42.841099999999997</v>
      </c>
      <c r="X31">
        <v>83.181126000000006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37.468000000000004</v>
      </c>
      <c r="AG31">
        <v>43.787999999999997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7.4298000000000002</v>
      </c>
      <c r="AQ31">
        <v>44.225999999999999</v>
      </c>
      <c r="AR31">
        <v>1.3248</v>
      </c>
      <c r="AS31">
        <v>4.5736800000000004</v>
      </c>
      <c r="AT31">
        <v>20.000017</v>
      </c>
      <c r="AU31">
        <v>0</v>
      </c>
      <c r="AV31">
        <v>14.7</v>
      </c>
      <c r="AW31">
        <v>32</v>
      </c>
      <c r="AX31">
        <v>52.607999999999997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2769.9855189999994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61.83</v>
      </c>
      <c r="P32">
        <v>124.5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42.841099999999997</v>
      </c>
      <c r="X32">
        <v>85.956141000000002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37.468000000000004</v>
      </c>
      <c r="AG32">
        <v>43.787999999999997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7.4298000000000002</v>
      </c>
      <c r="AQ32">
        <v>44.225999999999999</v>
      </c>
      <c r="AR32">
        <v>2.2080000000000002</v>
      </c>
      <c r="AS32">
        <v>4.5736800000000004</v>
      </c>
      <c r="AT32">
        <v>20.000017</v>
      </c>
      <c r="AU32">
        <v>0</v>
      </c>
      <c r="AV32">
        <v>14.7</v>
      </c>
      <c r="AW32">
        <v>39</v>
      </c>
      <c r="AX32">
        <v>52.607999999999997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2780.6437339999998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61.83</v>
      </c>
      <c r="P33">
        <v>124.5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42.841099999999997</v>
      </c>
      <c r="X33">
        <v>89.103139999999996</v>
      </c>
      <c r="Y33">
        <v>0</v>
      </c>
      <c r="Z33">
        <v>13.041600000000001</v>
      </c>
      <c r="AA33">
        <v>28.09872</v>
      </c>
      <c r="AB33">
        <v>36.657499999999999</v>
      </c>
      <c r="AC33">
        <v>0</v>
      </c>
      <c r="AD33">
        <v>27.408107999999999</v>
      </c>
      <c r="AE33">
        <v>32.957704</v>
      </c>
      <c r="AF33">
        <v>37.468000000000004</v>
      </c>
      <c r="AG33">
        <v>43.787999999999997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44.225999999999999</v>
      </c>
      <c r="AR33">
        <v>26.495999999999999</v>
      </c>
      <c r="AS33">
        <v>4.5736800000000004</v>
      </c>
      <c r="AT33">
        <v>19.609418000000002</v>
      </c>
      <c r="AU33">
        <v>0</v>
      </c>
      <c r="AV33">
        <v>14.7</v>
      </c>
      <c r="AW33">
        <v>39.095999999999997</v>
      </c>
      <c r="AX33">
        <v>52.607999999999997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2792.6937499999999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61.83</v>
      </c>
      <c r="P34">
        <v>124.5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42.841099999999997</v>
      </c>
      <c r="X34">
        <v>92.31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37.468000000000004</v>
      </c>
      <c r="AG34">
        <v>43.787999999999997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44.225999999999999</v>
      </c>
      <c r="AR34">
        <v>26.495999999999999</v>
      </c>
      <c r="AS34">
        <v>4.5736800000000004</v>
      </c>
      <c r="AT34">
        <v>20.000017</v>
      </c>
      <c r="AU34">
        <v>0</v>
      </c>
      <c r="AV34">
        <v>14.7</v>
      </c>
      <c r="AW34">
        <v>39.095999999999997</v>
      </c>
      <c r="AX34">
        <v>52.607999999999997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2771.9244289999997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61.83</v>
      </c>
      <c r="P35">
        <v>124.5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42.841099999999997</v>
      </c>
      <c r="X35">
        <v>95.881994000000006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37.468000000000004</v>
      </c>
      <c r="AG35">
        <v>43.787999999999997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44.225999999999999</v>
      </c>
      <c r="AR35">
        <v>2.2080000000000002</v>
      </c>
      <c r="AS35">
        <v>4.5736800000000004</v>
      </c>
      <c r="AT35">
        <v>20.000017</v>
      </c>
      <c r="AU35">
        <v>0</v>
      </c>
      <c r="AV35">
        <v>14.7</v>
      </c>
      <c r="AW35">
        <v>39.095999999999997</v>
      </c>
      <c r="AX35">
        <v>52.607999999999997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2742.0723869999997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61.83</v>
      </c>
      <c r="P36">
        <v>124.5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42.841099999999997</v>
      </c>
      <c r="X36">
        <v>98.311058000000003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17.748000000000001</v>
      </c>
      <c r="AG36">
        <v>43.787999999999997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44.225999999999999</v>
      </c>
      <c r="AR36">
        <v>1.3248</v>
      </c>
      <c r="AS36">
        <v>4.5736800000000004</v>
      </c>
      <c r="AT36">
        <v>19.928208000000001</v>
      </c>
      <c r="AU36">
        <v>0</v>
      </c>
      <c r="AV36">
        <v>14.7</v>
      </c>
      <c r="AW36">
        <v>39.095999999999997</v>
      </c>
      <c r="AX36">
        <v>52.607999999999997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2642.4185099999995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61.83</v>
      </c>
      <c r="P37">
        <v>124.5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42.841099999999997</v>
      </c>
      <c r="X37">
        <v>98.34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9.0711999999999993</v>
      </c>
      <c r="AG37">
        <v>43.787999999999997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29.484000000000002</v>
      </c>
      <c r="AR37">
        <v>1.3248</v>
      </c>
      <c r="AS37">
        <v>4.5736800000000004</v>
      </c>
      <c r="AT37">
        <v>20.000017</v>
      </c>
      <c r="AU37">
        <v>0</v>
      </c>
      <c r="AV37">
        <v>14.7</v>
      </c>
      <c r="AW37">
        <v>39.095999999999997</v>
      </c>
      <c r="AX37">
        <v>52.607999999999997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2565.4705809999996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61.83</v>
      </c>
      <c r="P38">
        <v>124.5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42.841099999999997</v>
      </c>
      <c r="X38">
        <v>98.34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9.0711999999999993</v>
      </c>
      <c r="AG38">
        <v>43.787999999999997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29.484000000000002</v>
      </c>
      <c r="AR38">
        <v>1.3248</v>
      </c>
      <c r="AS38">
        <v>4.5736800000000004</v>
      </c>
      <c r="AT38">
        <v>20.000017</v>
      </c>
      <c r="AU38">
        <v>0</v>
      </c>
      <c r="AV38">
        <v>14.7</v>
      </c>
      <c r="AW38">
        <v>39.095999999999997</v>
      </c>
      <c r="AX38">
        <v>52.607999999999997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2530.3680809999996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118.125</v>
      </c>
      <c r="O39">
        <v>61.83</v>
      </c>
      <c r="P39">
        <v>124.5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42.841099999999997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43.787999999999997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29.484000000000002</v>
      </c>
      <c r="AR39">
        <v>1.3248</v>
      </c>
      <c r="AS39">
        <v>4.5736800000000004</v>
      </c>
      <c r="AT39">
        <v>20.000017</v>
      </c>
      <c r="AU39">
        <v>0</v>
      </c>
      <c r="AV39">
        <v>0</v>
      </c>
      <c r="AW39">
        <v>0</v>
      </c>
      <c r="AX39">
        <v>16.440000000000001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2423.9252289999999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61.83</v>
      </c>
      <c r="P40">
        <v>124.5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42.841099999999997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43.787999999999997</v>
      </c>
      <c r="AH40">
        <v>23.390899999999998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29.484000000000002</v>
      </c>
      <c r="AR40">
        <v>3.3119999999999998</v>
      </c>
      <c r="AS40">
        <v>4.5736800000000004</v>
      </c>
      <c r="AT40">
        <v>20.000017</v>
      </c>
      <c r="AU40">
        <v>0</v>
      </c>
      <c r="AV40">
        <v>0</v>
      </c>
      <c r="AW40">
        <v>0</v>
      </c>
      <c r="AX40">
        <v>16.440000000000001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2405.741329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118.125</v>
      </c>
      <c r="O41">
        <v>61.83</v>
      </c>
      <c r="P41">
        <v>119.25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42.841099999999997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43.787999999999997</v>
      </c>
      <c r="AH41">
        <v>22.159800000000001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28.35</v>
      </c>
      <c r="AR41">
        <v>36.432000000000002</v>
      </c>
      <c r="AS41">
        <v>4.5736800000000004</v>
      </c>
      <c r="AT41">
        <v>20.000017</v>
      </c>
      <c r="AU41">
        <v>0</v>
      </c>
      <c r="AV41">
        <v>0</v>
      </c>
      <c r="AW41">
        <v>0</v>
      </c>
      <c r="AX41">
        <v>16.440000000000001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2431.2462289999999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118.125</v>
      </c>
      <c r="O42">
        <v>61.83</v>
      </c>
      <c r="P42">
        <v>119.25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42.841099999999997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43.787999999999997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28.35</v>
      </c>
      <c r="AR42">
        <v>36.432000000000002</v>
      </c>
      <c r="AS42">
        <v>4.5736800000000004</v>
      </c>
      <c r="AT42">
        <v>18.168206000000001</v>
      </c>
      <c r="AU42">
        <v>0</v>
      </c>
      <c r="AV42">
        <v>0</v>
      </c>
      <c r="AW42">
        <v>0</v>
      </c>
      <c r="AX42">
        <v>16.440000000000001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2407.2546179999999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92</v>
      </c>
      <c r="N43">
        <v>118.125</v>
      </c>
      <c r="O43">
        <v>61.83</v>
      </c>
      <c r="P43">
        <v>119.25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42.841099999999997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9.0711999999999993</v>
      </c>
      <c r="AG43">
        <v>43.787999999999997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28.224</v>
      </c>
      <c r="AR43">
        <v>1.1040000000000001</v>
      </c>
      <c r="AS43">
        <v>8.3402399999999997</v>
      </c>
      <c r="AT43">
        <v>16.896713999999999</v>
      </c>
      <c r="AU43">
        <v>0</v>
      </c>
      <c r="AV43">
        <v>0</v>
      </c>
      <c r="AW43">
        <v>0</v>
      </c>
      <c r="AX43">
        <v>16.440000000000001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2374.2956860000004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92</v>
      </c>
      <c r="N44">
        <v>118.125</v>
      </c>
      <c r="O44">
        <v>61.83</v>
      </c>
      <c r="P44">
        <v>119.25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42.841099999999997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43.787999999999997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28.224</v>
      </c>
      <c r="AR44">
        <v>1.1040000000000001</v>
      </c>
      <c r="AS44">
        <v>8.3402399999999997</v>
      </c>
      <c r="AT44">
        <v>17.903403999999998</v>
      </c>
      <c r="AU44">
        <v>0</v>
      </c>
      <c r="AV44">
        <v>0</v>
      </c>
      <c r="AW44">
        <v>0</v>
      </c>
      <c r="AX44">
        <v>16.440000000000001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2358.8235240000004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92</v>
      </c>
      <c r="N45">
        <v>118.125</v>
      </c>
      <c r="O45">
        <v>61.83</v>
      </c>
      <c r="P45">
        <v>119.25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42.841099999999997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43.787999999999997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28.224</v>
      </c>
      <c r="AR45">
        <v>1.1040000000000001</v>
      </c>
      <c r="AS45">
        <v>4.7081999999999997</v>
      </c>
      <c r="AT45">
        <v>16.255884000000002</v>
      </c>
      <c r="AU45">
        <v>0</v>
      </c>
      <c r="AV45">
        <v>0</v>
      </c>
      <c r="AW45">
        <v>0</v>
      </c>
      <c r="AX45">
        <v>16.440000000000001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2353.5439640000004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435.435</v>
      </c>
      <c r="M46">
        <v>92</v>
      </c>
      <c r="N46">
        <v>118.125</v>
      </c>
      <c r="O46">
        <v>61.83</v>
      </c>
      <c r="P46">
        <v>119.25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42.841099999999997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43.787999999999997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14.112</v>
      </c>
      <c r="AR46">
        <v>1.1040000000000001</v>
      </c>
      <c r="AS46">
        <v>4.7081999999999997</v>
      </c>
      <c r="AT46">
        <v>20.000017</v>
      </c>
      <c r="AU46">
        <v>0</v>
      </c>
      <c r="AV46">
        <v>0</v>
      </c>
      <c r="AW46">
        <v>0</v>
      </c>
      <c r="AX46">
        <v>16.440000000000001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2343.176097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435.435</v>
      </c>
      <c r="M47">
        <v>92</v>
      </c>
      <c r="N47">
        <v>118.125</v>
      </c>
      <c r="O47">
        <v>61.83</v>
      </c>
      <c r="P47">
        <v>119.25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42.841099999999997</v>
      </c>
      <c r="X47">
        <v>102.062893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43.787999999999997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14.112</v>
      </c>
      <c r="AR47">
        <v>1.1040000000000001</v>
      </c>
      <c r="AS47">
        <v>4.7081999999999997</v>
      </c>
      <c r="AT47">
        <v>20.000017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2330.4589899999996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435.435</v>
      </c>
      <c r="M48">
        <v>92</v>
      </c>
      <c r="N48">
        <v>118.125</v>
      </c>
      <c r="O48">
        <v>61.83</v>
      </c>
      <c r="P48">
        <v>119.25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42.841099999999997</v>
      </c>
      <c r="X48">
        <v>114.9759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43.787999999999997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0</v>
      </c>
      <c r="AR48">
        <v>1.1040000000000001</v>
      </c>
      <c r="AS48">
        <v>4.7081999999999997</v>
      </c>
      <c r="AT48">
        <v>18.212025000000001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2327.4720049999996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435.435</v>
      </c>
      <c r="M49">
        <v>92</v>
      </c>
      <c r="N49">
        <v>118.125</v>
      </c>
      <c r="O49">
        <v>61.83</v>
      </c>
      <c r="P49">
        <v>119.25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42.841099999999997</v>
      </c>
      <c r="X49">
        <v>118.954218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43.787999999999997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1.1040000000000001</v>
      </c>
      <c r="AS49">
        <v>4.7081999999999997</v>
      </c>
      <c r="AT49">
        <v>18.452715999999999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2331.6910139999995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679.19</v>
      </c>
      <c r="L50">
        <v>435.435</v>
      </c>
      <c r="M50">
        <v>92</v>
      </c>
      <c r="N50">
        <v>118.125</v>
      </c>
      <c r="O50">
        <v>61.83</v>
      </c>
      <c r="P50">
        <v>119.25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42.841099999999997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43.787999999999997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1.1040000000000001</v>
      </c>
      <c r="AS50">
        <v>4.7081999999999997</v>
      </c>
      <c r="AT50">
        <v>19.314529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2339.4786090000002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679.19</v>
      </c>
      <c r="L51">
        <v>435.435</v>
      </c>
      <c r="M51">
        <v>92</v>
      </c>
      <c r="N51">
        <v>118.125</v>
      </c>
      <c r="O51">
        <v>61.83</v>
      </c>
      <c r="P51">
        <v>119.25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42.841099999999997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43.787999999999997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1.1040000000000001</v>
      </c>
      <c r="AS51">
        <v>4.7081999999999997</v>
      </c>
      <c r="AT51">
        <v>20.000017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2331.092897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651.20849999999996</v>
      </c>
      <c r="L52">
        <v>435.435</v>
      </c>
      <c r="M52">
        <v>92</v>
      </c>
      <c r="N52">
        <v>118.125</v>
      </c>
      <c r="O52">
        <v>61.83</v>
      </c>
      <c r="P52">
        <v>119.25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42.841099999999997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43.787999999999997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1.1040000000000001</v>
      </c>
      <c r="AS52">
        <v>4.7081999999999997</v>
      </c>
      <c r="AT52">
        <v>20.000017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2303.1113970000001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620.98059999999998</v>
      </c>
      <c r="L53">
        <v>435.435</v>
      </c>
      <c r="M53">
        <v>92</v>
      </c>
      <c r="N53">
        <v>118.125</v>
      </c>
      <c r="O53">
        <v>61.83</v>
      </c>
      <c r="P53">
        <v>119.25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42.841099999999997</v>
      </c>
      <c r="X53">
        <v>134.27000000000001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43.787999999999997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26.495999999999999</v>
      </c>
      <c r="AS53">
        <v>8.3402399999999997</v>
      </c>
      <c r="AT53">
        <v>18.883780000000002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2309.1813000000006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607.20849999999996</v>
      </c>
      <c r="L54">
        <v>435.435</v>
      </c>
      <c r="M54">
        <v>92</v>
      </c>
      <c r="N54">
        <v>118.125</v>
      </c>
      <c r="O54">
        <v>61.83</v>
      </c>
      <c r="P54">
        <v>119.25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42.841099999999997</v>
      </c>
      <c r="X54">
        <v>136.37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43.787999999999997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26.495999999999999</v>
      </c>
      <c r="AS54">
        <v>8.3402399999999997</v>
      </c>
      <c r="AT54">
        <v>18.352602999999998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2296.9780230000001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601.82849999999996</v>
      </c>
      <c r="L55">
        <v>415.95260000000002</v>
      </c>
      <c r="M55">
        <v>92</v>
      </c>
      <c r="N55">
        <v>118.125</v>
      </c>
      <c r="O55">
        <v>61.83</v>
      </c>
      <c r="P55">
        <v>119.25</v>
      </c>
      <c r="Q55">
        <v>19.903061999999998</v>
      </c>
      <c r="R55">
        <v>37.622999999999998</v>
      </c>
      <c r="S55">
        <v>23.954815</v>
      </c>
      <c r="T55">
        <v>0</v>
      </c>
      <c r="U55">
        <v>418.77</v>
      </c>
      <c r="V55">
        <v>18.464600000000001</v>
      </c>
      <c r="W55">
        <v>42.841099999999997</v>
      </c>
      <c r="X55">
        <v>141.61500000000001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43.787999999999997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19.826103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2239.5293600000005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601.82849999999996</v>
      </c>
      <c r="L56">
        <v>415.95260000000002</v>
      </c>
      <c r="M56">
        <v>92</v>
      </c>
      <c r="N56">
        <v>118.125</v>
      </c>
      <c r="O56">
        <v>61.83</v>
      </c>
      <c r="P56">
        <v>119.25</v>
      </c>
      <c r="Q56">
        <v>19.1677</v>
      </c>
      <c r="R56">
        <v>37.393000000000001</v>
      </c>
      <c r="S56">
        <v>23.536999999999999</v>
      </c>
      <c r="T56">
        <v>0</v>
      </c>
      <c r="U56">
        <v>418.77</v>
      </c>
      <c r="V56">
        <v>18.354600000000001</v>
      </c>
      <c r="W56">
        <v>42.841099999999997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43.787999999999997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1.6559999999999999</v>
      </c>
      <c r="AS56">
        <v>4.7081999999999997</v>
      </c>
      <c r="AT56">
        <v>18.756620000000002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2242.3153250000005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601.82849999999996</v>
      </c>
      <c r="L57">
        <v>415.95260000000002</v>
      </c>
      <c r="M57">
        <v>92</v>
      </c>
      <c r="N57">
        <v>118.125</v>
      </c>
      <c r="O57">
        <v>61.83</v>
      </c>
      <c r="P57">
        <v>119.25</v>
      </c>
      <c r="Q57">
        <v>19.1677</v>
      </c>
      <c r="R57">
        <v>37.393000000000001</v>
      </c>
      <c r="S57">
        <v>23.536999999999999</v>
      </c>
      <c r="T57">
        <v>0</v>
      </c>
      <c r="U57">
        <v>418.77</v>
      </c>
      <c r="V57">
        <v>18.354600000000001</v>
      </c>
      <c r="W57">
        <v>42.841099999999997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43.787999999999997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1.6559999999999999</v>
      </c>
      <c r="AS57">
        <v>4.7081999999999997</v>
      </c>
      <c r="AT57">
        <v>20.000017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2243.5587220000002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601.82849999999996</v>
      </c>
      <c r="L58">
        <v>415.95260000000002</v>
      </c>
      <c r="M58">
        <v>92</v>
      </c>
      <c r="N58">
        <v>118.125</v>
      </c>
      <c r="O58">
        <v>61.83</v>
      </c>
      <c r="P58">
        <v>119.25</v>
      </c>
      <c r="Q58">
        <v>19.1677</v>
      </c>
      <c r="R58">
        <v>37.393000000000001</v>
      </c>
      <c r="S58">
        <v>23.536999999999999</v>
      </c>
      <c r="T58">
        <v>0</v>
      </c>
      <c r="U58">
        <v>418.77</v>
      </c>
      <c r="V58">
        <v>18.354600000000001</v>
      </c>
      <c r="W58">
        <v>42.841099999999997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43.787999999999997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1.6559999999999999</v>
      </c>
      <c r="AS58">
        <v>4.7081999999999997</v>
      </c>
      <c r="AT58">
        <v>20.000017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2243.5587220000002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601.82849999999996</v>
      </c>
      <c r="L59">
        <v>415.95260000000002</v>
      </c>
      <c r="M59">
        <v>92</v>
      </c>
      <c r="N59">
        <v>118.125</v>
      </c>
      <c r="O59">
        <v>61.83</v>
      </c>
      <c r="P59">
        <v>119.25</v>
      </c>
      <c r="Q59">
        <v>19.1677</v>
      </c>
      <c r="R59">
        <v>37.393000000000001</v>
      </c>
      <c r="S59">
        <v>23.536999999999999</v>
      </c>
      <c r="T59">
        <v>0</v>
      </c>
      <c r="U59">
        <v>418.77</v>
      </c>
      <c r="V59">
        <v>18.354600000000001</v>
      </c>
      <c r="W59">
        <v>42.841099999999997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43.787999999999997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20.000017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2244.1107220000004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601.82849999999996</v>
      </c>
      <c r="L60">
        <v>415.95260000000002</v>
      </c>
      <c r="M60">
        <v>92</v>
      </c>
      <c r="N60">
        <v>118.125</v>
      </c>
      <c r="O60">
        <v>61.83</v>
      </c>
      <c r="P60">
        <v>119.25</v>
      </c>
      <c r="Q60">
        <v>19.1677</v>
      </c>
      <c r="R60">
        <v>37.393000000000001</v>
      </c>
      <c r="S60">
        <v>23.536999999999999</v>
      </c>
      <c r="T60">
        <v>0</v>
      </c>
      <c r="U60">
        <v>418.77</v>
      </c>
      <c r="V60">
        <v>18.354600000000001</v>
      </c>
      <c r="W60">
        <v>42.841099999999997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43.787999999999997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19.542431000000001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2243.6531360000004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601.82849999999996</v>
      </c>
      <c r="L61">
        <v>415.95260000000002</v>
      </c>
      <c r="M61">
        <v>87</v>
      </c>
      <c r="N61">
        <v>118.125</v>
      </c>
      <c r="O61">
        <v>61.83</v>
      </c>
      <c r="P61">
        <v>119.25</v>
      </c>
      <c r="Q61">
        <v>19.1677</v>
      </c>
      <c r="R61">
        <v>37.393000000000001</v>
      </c>
      <c r="S61">
        <v>23.536999999999999</v>
      </c>
      <c r="T61">
        <v>0</v>
      </c>
      <c r="U61">
        <v>418.77</v>
      </c>
      <c r="V61">
        <v>20.73</v>
      </c>
      <c r="W61">
        <v>42.841099999999997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43.787999999999997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1.0247999999999999</v>
      </c>
      <c r="AQ61">
        <v>14.112</v>
      </c>
      <c r="AR61">
        <v>36.432000000000002</v>
      </c>
      <c r="AS61">
        <v>8.3402399999999997</v>
      </c>
      <c r="AT61">
        <v>20.000017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2300.9997619999999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601.82849999999996</v>
      </c>
      <c r="L62">
        <v>415.95260000000002</v>
      </c>
      <c r="M62">
        <v>87</v>
      </c>
      <c r="N62">
        <v>118.125</v>
      </c>
      <c r="O62">
        <v>61.83</v>
      </c>
      <c r="P62">
        <v>119.25</v>
      </c>
      <c r="Q62">
        <v>19.1677</v>
      </c>
      <c r="R62">
        <v>42.389651999999998</v>
      </c>
      <c r="S62">
        <v>23.536999999999999</v>
      </c>
      <c r="T62">
        <v>0</v>
      </c>
      <c r="U62">
        <v>418.77</v>
      </c>
      <c r="V62">
        <v>20.73</v>
      </c>
      <c r="W62">
        <v>42.841099999999997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43.787999999999997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1.0247999999999999</v>
      </c>
      <c r="AQ62">
        <v>14.112</v>
      </c>
      <c r="AR62">
        <v>36.432000000000002</v>
      </c>
      <c r="AS62">
        <v>8.3402399999999997</v>
      </c>
      <c r="AT62">
        <v>20.000017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2305.9964139999997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601.82849999999996</v>
      </c>
      <c r="L63">
        <v>415.95260000000002</v>
      </c>
      <c r="M63">
        <v>87</v>
      </c>
      <c r="N63">
        <v>118.125</v>
      </c>
      <c r="O63">
        <v>61.83</v>
      </c>
      <c r="P63">
        <v>119.25</v>
      </c>
      <c r="Q63">
        <v>21.815811</v>
      </c>
      <c r="R63">
        <v>42.390099999999997</v>
      </c>
      <c r="S63">
        <v>26.389724999999999</v>
      </c>
      <c r="T63">
        <v>0</v>
      </c>
      <c r="U63">
        <v>418.77</v>
      </c>
      <c r="V63">
        <v>20.73</v>
      </c>
      <c r="W63">
        <v>42.841099999999997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43.787999999999997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1.0247999999999999</v>
      </c>
      <c r="AQ63">
        <v>14.112</v>
      </c>
      <c r="AR63">
        <v>2.2080000000000002</v>
      </c>
      <c r="AS63">
        <v>8.3402399999999997</v>
      </c>
      <c r="AT63">
        <v>20.000017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2277.273698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601.82849999999996</v>
      </c>
      <c r="L64">
        <v>415.95260000000002</v>
      </c>
      <c r="M64">
        <v>87</v>
      </c>
      <c r="N64">
        <v>118.125</v>
      </c>
      <c r="O64">
        <v>61.83</v>
      </c>
      <c r="P64">
        <v>119.25</v>
      </c>
      <c r="Q64">
        <v>21.82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42.841099999999997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43.787999999999997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1.0247999999999999</v>
      </c>
      <c r="AQ64">
        <v>28.35</v>
      </c>
      <c r="AR64">
        <v>2.2080000000000002</v>
      </c>
      <c r="AS64">
        <v>8.3402399999999997</v>
      </c>
      <c r="AT64">
        <v>20.000017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2291.5162620000001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601.82849999999996</v>
      </c>
      <c r="L65">
        <v>415.95260000000002</v>
      </c>
      <c r="M65">
        <v>87</v>
      </c>
      <c r="N65">
        <v>118.125</v>
      </c>
      <c r="O65">
        <v>61.83</v>
      </c>
      <c r="P65">
        <v>124.524963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42.841099999999997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43.787999999999997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0.82259000000000004</v>
      </c>
      <c r="AO65">
        <v>0</v>
      </c>
      <c r="AP65">
        <v>1.0247999999999999</v>
      </c>
      <c r="AQ65">
        <v>28.35</v>
      </c>
      <c r="AR65">
        <v>2.2080000000000002</v>
      </c>
      <c r="AS65">
        <v>8.3402399999999997</v>
      </c>
      <c r="AT65">
        <v>20.000017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2290.2130350000007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601.82849999999996</v>
      </c>
      <c r="L66">
        <v>415.95260000000002</v>
      </c>
      <c r="M66">
        <v>87</v>
      </c>
      <c r="N66">
        <v>118.125</v>
      </c>
      <c r="O66">
        <v>61.83</v>
      </c>
      <c r="P66">
        <v>125.58750000000001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42.841099999999997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43.787999999999997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1.0247999999999999</v>
      </c>
      <c r="AQ66">
        <v>43.47</v>
      </c>
      <c r="AR66">
        <v>2.2080000000000002</v>
      </c>
      <c r="AS66">
        <v>8.3402399999999997</v>
      </c>
      <c r="AT66">
        <v>20.000017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2306.3955720000004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679.17493100000002</v>
      </c>
      <c r="L67">
        <v>434.16978699999999</v>
      </c>
      <c r="M67">
        <v>87</v>
      </c>
      <c r="N67">
        <v>118.125</v>
      </c>
      <c r="O67">
        <v>61.83</v>
      </c>
      <c r="P67">
        <v>125.58750000000001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42.841099999999997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43.787999999999997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1.0247999999999999</v>
      </c>
      <c r="AQ67">
        <v>43.47</v>
      </c>
      <c r="AR67">
        <v>2.2080000000000002</v>
      </c>
      <c r="AS67">
        <v>8.3402399999999997</v>
      </c>
      <c r="AT67">
        <v>20.000017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2401.9591900000005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679.19</v>
      </c>
      <c r="L68">
        <v>435.435</v>
      </c>
      <c r="M68">
        <v>87</v>
      </c>
      <c r="N68">
        <v>118.125</v>
      </c>
      <c r="O68">
        <v>61.83</v>
      </c>
      <c r="P68">
        <v>125.58750000000001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42.841099999999997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43.787999999999997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1.0247999999999999</v>
      </c>
      <c r="AQ68">
        <v>43.47</v>
      </c>
      <c r="AR68">
        <v>2.2080000000000002</v>
      </c>
      <c r="AS68">
        <v>8.3402399999999997</v>
      </c>
      <c r="AT68">
        <v>20.000017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2419.7183240000004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435.435</v>
      </c>
      <c r="M69">
        <v>87</v>
      </c>
      <c r="N69">
        <v>118.125</v>
      </c>
      <c r="O69">
        <v>61.83</v>
      </c>
      <c r="P69">
        <v>125.58750000000001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42.841099999999997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43.787999999999997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1.0247999999999999</v>
      </c>
      <c r="AQ69">
        <v>43.47</v>
      </c>
      <c r="AR69">
        <v>2.2080000000000002</v>
      </c>
      <c r="AS69">
        <v>4.5736800000000004</v>
      </c>
      <c r="AT69">
        <v>20.000017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2447.7509640000003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435.435</v>
      </c>
      <c r="M70">
        <v>87</v>
      </c>
      <c r="N70">
        <v>118.125</v>
      </c>
      <c r="O70">
        <v>61.83</v>
      </c>
      <c r="P70">
        <v>125.58750000000001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42.841099999999997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43.787999999999997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1.0247999999999999</v>
      </c>
      <c r="AQ70">
        <v>44.225999999999999</v>
      </c>
      <c r="AR70">
        <v>2.2080000000000002</v>
      </c>
      <c r="AS70">
        <v>4.5736800000000004</v>
      </c>
      <c r="AT70">
        <v>20.000017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2472.1819640000003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87</v>
      </c>
      <c r="N71">
        <v>118.125</v>
      </c>
      <c r="O71">
        <v>61.83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42.841099999999997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7.9260000000000002</v>
      </c>
      <c r="AE71">
        <v>32.957704</v>
      </c>
      <c r="AF71">
        <v>18.142399999999999</v>
      </c>
      <c r="AG71">
        <v>43.787999999999997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44.225999999999999</v>
      </c>
      <c r="AR71">
        <v>2.2080000000000002</v>
      </c>
      <c r="AS71">
        <v>4.5736800000000004</v>
      </c>
      <c r="AT71">
        <v>20.000017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2528.3082160000004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87</v>
      </c>
      <c r="N72">
        <v>118.125</v>
      </c>
      <c r="O72">
        <v>61.83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42.841099999999997</v>
      </c>
      <c r="X72">
        <v>147.515625</v>
      </c>
      <c r="Y72">
        <v>0</v>
      </c>
      <c r="Z72">
        <v>1.1000000000000001</v>
      </c>
      <c r="AA72">
        <v>7.0309999999999997</v>
      </c>
      <c r="AB72">
        <v>3.3325</v>
      </c>
      <c r="AC72">
        <v>0</v>
      </c>
      <c r="AD72">
        <v>16.095064000000001</v>
      </c>
      <c r="AE72">
        <v>32.957704</v>
      </c>
      <c r="AF72">
        <v>27.2136</v>
      </c>
      <c r="AG72">
        <v>43.787999999999997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0.82259000000000004</v>
      </c>
      <c r="AO72">
        <v>0</v>
      </c>
      <c r="AP72">
        <v>0</v>
      </c>
      <c r="AQ72">
        <v>44.225999999999999</v>
      </c>
      <c r="AR72">
        <v>2.2080000000000002</v>
      </c>
      <c r="AS72">
        <v>4.5736800000000004</v>
      </c>
      <c r="AT72">
        <v>20.000017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2589.0077800000004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87</v>
      </c>
      <c r="N73">
        <v>118.125</v>
      </c>
      <c r="O73">
        <v>61.83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42.841099999999997</v>
      </c>
      <c r="X73">
        <v>147.515625</v>
      </c>
      <c r="Y73">
        <v>0</v>
      </c>
      <c r="Z73">
        <v>19.5624</v>
      </c>
      <c r="AA73">
        <v>13.904</v>
      </c>
      <c r="AB73">
        <v>39.510120000000001</v>
      </c>
      <c r="AC73">
        <v>0</v>
      </c>
      <c r="AD73">
        <v>18.272072000000001</v>
      </c>
      <c r="AE73">
        <v>32.957704</v>
      </c>
      <c r="AF73">
        <v>38.966720000000002</v>
      </c>
      <c r="AG73">
        <v>43.787999999999997</v>
      </c>
      <c r="AH73">
        <v>116.9545</v>
      </c>
      <c r="AI73">
        <v>0</v>
      </c>
      <c r="AJ73">
        <v>0</v>
      </c>
      <c r="AK73">
        <v>54.567</v>
      </c>
      <c r="AL73">
        <v>41.832000000000001</v>
      </c>
      <c r="AM73">
        <v>5.2786799999999996</v>
      </c>
      <c r="AN73">
        <v>0.82259000000000004</v>
      </c>
      <c r="AO73">
        <v>0</v>
      </c>
      <c r="AP73">
        <v>1.6653</v>
      </c>
      <c r="AQ73">
        <v>44.225999999999999</v>
      </c>
      <c r="AR73">
        <v>1.3248</v>
      </c>
      <c r="AS73">
        <v>4.5736800000000004</v>
      </c>
      <c r="AT73">
        <v>20.000017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2725.8300079999995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87</v>
      </c>
      <c r="N74">
        <v>118.125</v>
      </c>
      <c r="O74">
        <v>61.83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42.841099999999997</v>
      </c>
      <c r="X74">
        <v>147.515625</v>
      </c>
      <c r="Y74">
        <v>0</v>
      </c>
      <c r="Z74">
        <v>19.5624</v>
      </c>
      <c r="AA74">
        <v>22.12</v>
      </c>
      <c r="AB74">
        <v>39.510120000000001</v>
      </c>
      <c r="AC74">
        <v>0</v>
      </c>
      <c r="AD74">
        <v>27.408107999999999</v>
      </c>
      <c r="AE74">
        <v>32.957704</v>
      </c>
      <c r="AF74">
        <v>38.966720000000002</v>
      </c>
      <c r="AG74">
        <v>43.787999999999997</v>
      </c>
      <c r="AH74">
        <v>116.9545</v>
      </c>
      <c r="AI74">
        <v>0</v>
      </c>
      <c r="AJ74">
        <v>0</v>
      </c>
      <c r="AK74">
        <v>54.567</v>
      </c>
      <c r="AL74">
        <v>41.832000000000001</v>
      </c>
      <c r="AM74">
        <v>5.2786799999999996</v>
      </c>
      <c r="AN74">
        <v>0.82259000000000004</v>
      </c>
      <c r="AO74">
        <v>0</v>
      </c>
      <c r="AP74">
        <v>1.6653</v>
      </c>
      <c r="AQ74">
        <v>44.225999999999999</v>
      </c>
      <c r="AR74">
        <v>1.3248</v>
      </c>
      <c r="AS74">
        <v>4.5736800000000004</v>
      </c>
      <c r="AT74">
        <v>20.000017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2743.1820439999992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87</v>
      </c>
      <c r="N75">
        <v>118.125</v>
      </c>
      <c r="O75">
        <v>61.83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42.841099999999997</v>
      </c>
      <c r="X75">
        <v>147.515625</v>
      </c>
      <c r="Y75">
        <v>0</v>
      </c>
      <c r="Z75">
        <v>13.041600000000001</v>
      </c>
      <c r="AA75">
        <v>26.07</v>
      </c>
      <c r="AB75">
        <v>39.510120000000001</v>
      </c>
      <c r="AC75">
        <v>0</v>
      </c>
      <c r="AD75">
        <v>27.408107999999999</v>
      </c>
      <c r="AE75">
        <v>32.957704</v>
      </c>
      <c r="AF75">
        <v>38.966720000000002</v>
      </c>
      <c r="AG75">
        <v>43.787999999999997</v>
      </c>
      <c r="AH75">
        <v>116.9545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0.82259000000000004</v>
      </c>
      <c r="AO75">
        <v>0</v>
      </c>
      <c r="AP75">
        <v>1.6653</v>
      </c>
      <c r="AQ75">
        <v>44.225999999999999</v>
      </c>
      <c r="AR75">
        <v>1.3248</v>
      </c>
      <c r="AS75">
        <v>4.5736800000000004</v>
      </c>
      <c r="AT75">
        <v>20.000017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2740.6112439999997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87</v>
      </c>
      <c r="N76">
        <v>118.125</v>
      </c>
      <c r="O76">
        <v>61.83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42.841099999999997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43.787999999999997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0.82259000000000004</v>
      </c>
      <c r="AO76">
        <v>0</v>
      </c>
      <c r="AP76">
        <v>1.6653</v>
      </c>
      <c r="AQ76">
        <v>44.225999999999999</v>
      </c>
      <c r="AR76">
        <v>1.3248</v>
      </c>
      <c r="AS76">
        <v>4.5736800000000004</v>
      </c>
      <c r="AT76">
        <v>20.000017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2740.6112439999997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87</v>
      </c>
      <c r="N77">
        <v>118.125</v>
      </c>
      <c r="O77">
        <v>61.83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42.841099999999997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43.787999999999997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0.82259000000000004</v>
      </c>
      <c r="AO77">
        <v>0</v>
      </c>
      <c r="AP77">
        <v>1.6653</v>
      </c>
      <c r="AQ77">
        <v>44.225999999999999</v>
      </c>
      <c r="AR77">
        <v>1.3248</v>
      </c>
      <c r="AS77">
        <v>4.5736800000000004</v>
      </c>
      <c r="AT77">
        <v>20.000017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2717.2203439999998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87</v>
      </c>
      <c r="N78">
        <v>118.125</v>
      </c>
      <c r="O78">
        <v>61.83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42.841099999999997</v>
      </c>
      <c r="X78">
        <v>147.515625</v>
      </c>
      <c r="Y78">
        <v>0</v>
      </c>
      <c r="Z78">
        <v>13.041600000000001</v>
      </c>
      <c r="AA78">
        <v>26.07</v>
      </c>
      <c r="AB78">
        <v>26.66</v>
      </c>
      <c r="AC78">
        <v>0</v>
      </c>
      <c r="AD78">
        <v>17.172999999999998</v>
      </c>
      <c r="AE78">
        <v>32.957704</v>
      </c>
      <c r="AF78">
        <v>38.966720000000002</v>
      </c>
      <c r="AG78">
        <v>43.787999999999997</v>
      </c>
      <c r="AH78">
        <v>70.078000000000003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0.82259000000000004</v>
      </c>
      <c r="AO78">
        <v>0</v>
      </c>
      <c r="AP78">
        <v>1.6653</v>
      </c>
      <c r="AQ78">
        <v>44.225999999999999</v>
      </c>
      <c r="AR78">
        <v>1.3248</v>
      </c>
      <c r="AS78">
        <v>4.5736800000000004</v>
      </c>
      <c r="AT78">
        <v>20.000017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2670.6495159999995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87</v>
      </c>
      <c r="N79">
        <v>118.125</v>
      </c>
      <c r="O79">
        <v>61.83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42.841099999999997</v>
      </c>
      <c r="X79">
        <v>147.515625</v>
      </c>
      <c r="Y79">
        <v>0</v>
      </c>
      <c r="Z79">
        <v>0</v>
      </c>
      <c r="AA79">
        <v>14.04936</v>
      </c>
      <c r="AB79">
        <v>3.3325</v>
      </c>
      <c r="AC79">
        <v>0</v>
      </c>
      <c r="AD79">
        <v>7.9260000000000002</v>
      </c>
      <c r="AE79">
        <v>32.957704</v>
      </c>
      <c r="AF79">
        <v>17.748000000000001</v>
      </c>
      <c r="AG79">
        <v>43.787999999999997</v>
      </c>
      <c r="AH79">
        <v>46.402999999999999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0.82259000000000004</v>
      </c>
      <c r="AO79">
        <v>0</v>
      </c>
      <c r="AP79">
        <v>1.6653</v>
      </c>
      <c r="AQ79">
        <v>43.47</v>
      </c>
      <c r="AR79">
        <v>1.3248</v>
      </c>
      <c r="AS79">
        <v>4.5736800000000004</v>
      </c>
      <c r="AT79">
        <v>20.000017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2530.0236759999998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87</v>
      </c>
      <c r="N80">
        <v>118.125</v>
      </c>
      <c r="O80">
        <v>61.83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42.841099999999997</v>
      </c>
      <c r="X80">
        <v>147.515625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9.0711999999999993</v>
      </c>
      <c r="AG80">
        <v>43.787999999999997</v>
      </c>
      <c r="AH80">
        <v>18.940000000000001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0.82259000000000004</v>
      </c>
      <c r="AO80">
        <v>0</v>
      </c>
      <c r="AP80">
        <v>1.6653</v>
      </c>
      <c r="AQ80">
        <v>43.47</v>
      </c>
      <c r="AR80">
        <v>1.3248</v>
      </c>
      <c r="AS80">
        <v>4.5736800000000004</v>
      </c>
      <c r="AT80">
        <v>20.000017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2457.9662640000001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87</v>
      </c>
      <c r="N81">
        <v>118.125</v>
      </c>
      <c r="O81">
        <v>61.83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42.841099999999997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8.9827999999999992</v>
      </c>
      <c r="AE81">
        <v>16.478852</v>
      </c>
      <c r="AF81">
        <v>9.0711999999999993</v>
      </c>
      <c r="AG81">
        <v>43.787999999999997</v>
      </c>
      <c r="AH81">
        <v>17.045999999999999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0.82259000000000004</v>
      </c>
      <c r="AO81">
        <v>0</v>
      </c>
      <c r="AP81">
        <v>2.9462999999999999</v>
      </c>
      <c r="AQ81">
        <v>43.47</v>
      </c>
      <c r="AR81">
        <v>36.432000000000002</v>
      </c>
      <c r="AS81">
        <v>4.5736800000000004</v>
      </c>
      <c r="AT81">
        <v>20.000017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2487.1972639999999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87</v>
      </c>
      <c r="N82">
        <v>118.125</v>
      </c>
      <c r="O82">
        <v>61.83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42.841099999999997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8.9827999999999992</v>
      </c>
      <c r="AE82">
        <v>16.478852</v>
      </c>
      <c r="AF82">
        <v>9.0711999999999993</v>
      </c>
      <c r="AG82">
        <v>43.787999999999997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0.82259000000000004</v>
      </c>
      <c r="AO82">
        <v>0</v>
      </c>
      <c r="AP82">
        <v>2.9462999999999999</v>
      </c>
      <c r="AQ82">
        <v>43.47</v>
      </c>
      <c r="AR82">
        <v>36.432000000000002</v>
      </c>
      <c r="AS82">
        <v>4.5736800000000004</v>
      </c>
      <c r="AT82">
        <v>20.000017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2470.1512640000001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87</v>
      </c>
      <c r="N83">
        <v>118.125</v>
      </c>
      <c r="O83">
        <v>61.83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42.841099999999997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8.9827999999999992</v>
      </c>
      <c r="AE83">
        <v>16.478852</v>
      </c>
      <c r="AF83">
        <v>9.0711999999999993</v>
      </c>
      <c r="AG83">
        <v>43.787999999999997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0.82259000000000004</v>
      </c>
      <c r="AO83">
        <v>0</v>
      </c>
      <c r="AP83">
        <v>2.9462999999999999</v>
      </c>
      <c r="AQ83">
        <v>43.47</v>
      </c>
      <c r="AR83">
        <v>3.3119999999999998</v>
      </c>
      <c r="AS83">
        <v>4.5736800000000004</v>
      </c>
      <c r="AT83">
        <v>20.000017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2437.0312640000002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674.88509999999997</v>
      </c>
      <c r="L84">
        <v>435.435</v>
      </c>
      <c r="M84">
        <v>87</v>
      </c>
      <c r="N84">
        <v>118.125</v>
      </c>
      <c r="O84">
        <v>61.83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42.841099999999997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8.9827999999999992</v>
      </c>
      <c r="AE84">
        <v>16.478852</v>
      </c>
      <c r="AF84">
        <v>9.0711999999999993</v>
      </c>
      <c r="AG84">
        <v>43.787999999999997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0.82259000000000004</v>
      </c>
      <c r="AO84">
        <v>0</v>
      </c>
      <c r="AP84">
        <v>2.9462999999999999</v>
      </c>
      <c r="AQ84">
        <v>28.35</v>
      </c>
      <c r="AR84">
        <v>1.6559999999999999</v>
      </c>
      <c r="AS84">
        <v>4.5736800000000004</v>
      </c>
      <c r="AT84">
        <v>20.000017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2415.9503640000003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674.88509999999997</v>
      </c>
      <c r="L85">
        <v>435.435</v>
      </c>
      <c r="M85">
        <v>87</v>
      </c>
      <c r="N85">
        <v>118.125</v>
      </c>
      <c r="O85">
        <v>61.83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42.841099999999997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43.787999999999997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0.82259000000000004</v>
      </c>
      <c r="AO85">
        <v>0</v>
      </c>
      <c r="AP85">
        <v>2.9462999999999999</v>
      </c>
      <c r="AQ85">
        <v>28.35</v>
      </c>
      <c r="AR85">
        <v>1.6559999999999999</v>
      </c>
      <c r="AS85">
        <v>4.5736800000000004</v>
      </c>
      <c r="AT85">
        <v>20.000017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2406.967564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674.88509999999997</v>
      </c>
      <c r="L86">
        <v>435.435</v>
      </c>
      <c r="M86">
        <v>87</v>
      </c>
      <c r="N86">
        <v>118.125</v>
      </c>
      <c r="O86">
        <v>61.83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42.841099999999997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43.787999999999997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0.82259000000000004</v>
      </c>
      <c r="AO86">
        <v>0</v>
      </c>
      <c r="AP86">
        <v>2.9462999999999999</v>
      </c>
      <c r="AQ86">
        <v>28.35</v>
      </c>
      <c r="AR86">
        <v>1.6559999999999999</v>
      </c>
      <c r="AS86">
        <v>4.5736800000000004</v>
      </c>
      <c r="AT86">
        <v>20.000017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2406.967564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435.435</v>
      </c>
      <c r="M87">
        <v>87</v>
      </c>
      <c r="N87">
        <v>118.125</v>
      </c>
      <c r="O87">
        <v>61.83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42.841099999999997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43.787999999999997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0.82259000000000004</v>
      </c>
      <c r="AO87">
        <v>0</v>
      </c>
      <c r="AP87">
        <v>1.6653</v>
      </c>
      <c r="AQ87">
        <v>28.35</v>
      </c>
      <c r="AR87">
        <v>1.6559999999999999</v>
      </c>
      <c r="AS87">
        <v>4.5736800000000004</v>
      </c>
      <c r="AT87">
        <v>20.000017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2409.9914640000002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679.19</v>
      </c>
      <c r="L88">
        <v>435.435</v>
      </c>
      <c r="M88">
        <v>87</v>
      </c>
      <c r="N88">
        <v>118.125</v>
      </c>
      <c r="O88">
        <v>61.83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42.841099999999997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43.787999999999997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0.82259000000000004</v>
      </c>
      <c r="AO88">
        <v>0</v>
      </c>
      <c r="AP88">
        <v>1.6653</v>
      </c>
      <c r="AQ88">
        <v>28.35</v>
      </c>
      <c r="AR88">
        <v>1.6559999999999999</v>
      </c>
      <c r="AS88">
        <v>4.5736800000000004</v>
      </c>
      <c r="AT88">
        <v>20.000017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2409.9914640000002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672.99059999999997</v>
      </c>
      <c r="L89">
        <v>435.435</v>
      </c>
      <c r="M89">
        <v>87</v>
      </c>
      <c r="N89">
        <v>118.125</v>
      </c>
      <c r="O89">
        <v>61.83</v>
      </c>
      <c r="P89">
        <v>124.00279999999999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42.841099999999997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43.787999999999997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0.82259000000000004</v>
      </c>
      <c r="AO89">
        <v>0</v>
      </c>
      <c r="AP89">
        <v>1.6653</v>
      </c>
      <c r="AQ89">
        <v>14.112</v>
      </c>
      <c r="AR89">
        <v>1.6559999999999999</v>
      </c>
      <c r="AS89">
        <v>4.5736800000000004</v>
      </c>
      <c r="AT89">
        <v>20.000017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2387.9693640000005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658.20849999999996</v>
      </c>
      <c r="L90">
        <v>435.435</v>
      </c>
      <c r="M90">
        <v>87</v>
      </c>
      <c r="N90">
        <v>118.125</v>
      </c>
      <c r="O90">
        <v>61.83</v>
      </c>
      <c r="P90">
        <v>124.00279999999999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42.841099999999997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43.787999999999997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0.82259000000000004</v>
      </c>
      <c r="AO90">
        <v>0</v>
      </c>
      <c r="AP90">
        <v>1.6653</v>
      </c>
      <c r="AQ90">
        <v>14.112</v>
      </c>
      <c r="AR90">
        <v>1.6559999999999999</v>
      </c>
      <c r="AS90">
        <v>4.5736800000000004</v>
      </c>
      <c r="AT90">
        <v>20.000017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2373.1872640000001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601.45960600000001</v>
      </c>
      <c r="L91">
        <v>350.87</v>
      </c>
      <c r="M91">
        <v>87</v>
      </c>
      <c r="N91">
        <v>118.125</v>
      </c>
      <c r="O91">
        <v>61.83</v>
      </c>
      <c r="P91">
        <v>124.00279999999999</v>
      </c>
      <c r="Q91">
        <v>21.82</v>
      </c>
      <c r="R91">
        <v>42.390099999999997</v>
      </c>
      <c r="S91">
        <v>23.536999999999999</v>
      </c>
      <c r="T91">
        <v>0</v>
      </c>
      <c r="U91">
        <v>418.77</v>
      </c>
      <c r="V91">
        <v>20.73</v>
      </c>
      <c r="W91">
        <v>42.841099999999997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43.787999999999997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0.82259000000000004</v>
      </c>
      <c r="AO91">
        <v>0</v>
      </c>
      <c r="AP91">
        <v>1.6653</v>
      </c>
      <c r="AQ91">
        <v>14.112</v>
      </c>
      <c r="AR91">
        <v>1.6559999999999999</v>
      </c>
      <c r="AS91">
        <v>4.5736800000000004</v>
      </c>
      <c r="AT91">
        <v>20.000017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2229.0202700000004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600.39949999999999</v>
      </c>
      <c r="L92">
        <v>310.28339999999997</v>
      </c>
      <c r="M92">
        <v>87</v>
      </c>
      <c r="N92">
        <v>118.125</v>
      </c>
      <c r="O92">
        <v>61.83</v>
      </c>
      <c r="P92">
        <v>124.00279999999999</v>
      </c>
      <c r="Q92">
        <v>19.594999000000001</v>
      </c>
      <c r="R92">
        <v>42.390099999999997</v>
      </c>
      <c r="S92">
        <v>23.536999999999999</v>
      </c>
      <c r="T92">
        <v>0</v>
      </c>
      <c r="U92">
        <v>418.77</v>
      </c>
      <c r="V92">
        <v>20.73</v>
      </c>
      <c r="W92">
        <v>42.841099999999997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43.787999999999997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0.82259000000000004</v>
      </c>
      <c r="AO92">
        <v>0</v>
      </c>
      <c r="AP92">
        <v>1.6653</v>
      </c>
      <c r="AQ92">
        <v>14.112</v>
      </c>
      <c r="AR92">
        <v>1.6559999999999999</v>
      </c>
      <c r="AS92">
        <v>4.5736800000000004</v>
      </c>
      <c r="AT92">
        <v>20.000017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2168.6697110000005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600.39949999999999</v>
      </c>
      <c r="L93">
        <v>290.28339999999997</v>
      </c>
      <c r="M93">
        <v>87</v>
      </c>
      <c r="N93">
        <v>118.125</v>
      </c>
      <c r="O93">
        <v>61.83</v>
      </c>
      <c r="P93">
        <v>124.00279999999999</v>
      </c>
      <c r="Q93">
        <v>19.1677</v>
      </c>
      <c r="R93">
        <v>42.390099999999997</v>
      </c>
      <c r="S93">
        <v>23.536999999999999</v>
      </c>
      <c r="T93">
        <v>0</v>
      </c>
      <c r="U93">
        <v>418.77</v>
      </c>
      <c r="V93">
        <v>20.73</v>
      </c>
      <c r="W93">
        <v>42.841099999999997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43.787999999999997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0.82259000000000004</v>
      </c>
      <c r="AO93">
        <v>0</v>
      </c>
      <c r="AP93">
        <v>1.6653</v>
      </c>
      <c r="AQ93">
        <v>0</v>
      </c>
      <c r="AR93">
        <v>1.6559999999999999</v>
      </c>
      <c r="AS93">
        <v>5.3807999999999998</v>
      </c>
      <c r="AT93">
        <v>20.000017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2134.9375320000004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600.39949999999999</v>
      </c>
      <c r="L94">
        <v>242.2834</v>
      </c>
      <c r="M94">
        <v>87</v>
      </c>
      <c r="N94">
        <v>118.125</v>
      </c>
      <c r="O94">
        <v>61.83</v>
      </c>
      <c r="P94">
        <v>124.00279999999999</v>
      </c>
      <c r="Q94">
        <v>19.1677</v>
      </c>
      <c r="R94">
        <v>37.393000000000001</v>
      </c>
      <c r="S94">
        <v>23.536999999999999</v>
      </c>
      <c r="T94">
        <v>0</v>
      </c>
      <c r="U94">
        <v>418.77</v>
      </c>
      <c r="V94">
        <v>18.354600000000001</v>
      </c>
      <c r="W94">
        <v>42.841099999999997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43.787999999999997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0.82259000000000004</v>
      </c>
      <c r="AO94">
        <v>0</v>
      </c>
      <c r="AP94">
        <v>1.6653</v>
      </c>
      <c r="AQ94">
        <v>0</v>
      </c>
      <c r="AR94">
        <v>1.6559999999999999</v>
      </c>
      <c r="AS94">
        <v>5.3807999999999998</v>
      </c>
      <c r="AT94">
        <v>20.000017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2079.565032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600.39949999999999</v>
      </c>
      <c r="L95">
        <v>242.2834</v>
      </c>
      <c r="M95">
        <v>87</v>
      </c>
      <c r="N95">
        <v>118.125</v>
      </c>
      <c r="O95">
        <v>61.83</v>
      </c>
      <c r="P95">
        <v>124.00279999999999</v>
      </c>
      <c r="Q95">
        <v>15.4733</v>
      </c>
      <c r="R95">
        <v>37.393000000000001</v>
      </c>
      <c r="S95">
        <v>19.4405</v>
      </c>
      <c r="T95">
        <v>0</v>
      </c>
      <c r="U95">
        <v>418.77</v>
      </c>
      <c r="V95">
        <v>18.354600000000001</v>
      </c>
      <c r="W95">
        <v>42.841099999999997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43.787999999999997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0.82259000000000004</v>
      </c>
      <c r="AO95">
        <v>0</v>
      </c>
      <c r="AP95">
        <v>1.6653</v>
      </c>
      <c r="AQ95">
        <v>0</v>
      </c>
      <c r="AR95">
        <v>1.6559999999999999</v>
      </c>
      <c r="AS95">
        <v>5.3807999999999998</v>
      </c>
      <c r="AT95">
        <v>20.000017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2071.7741319999996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525.98058000000003</v>
      </c>
      <c r="L96">
        <v>242.2834</v>
      </c>
      <c r="M96">
        <v>87</v>
      </c>
      <c r="N96">
        <v>118.125</v>
      </c>
      <c r="O96">
        <v>61.83</v>
      </c>
      <c r="P96">
        <v>124.00279999999999</v>
      </c>
      <c r="Q96">
        <v>15.4733</v>
      </c>
      <c r="R96">
        <v>37.393000000000001</v>
      </c>
      <c r="S96">
        <v>19.4405</v>
      </c>
      <c r="T96">
        <v>0</v>
      </c>
      <c r="U96">
        <v>418.77</v>
      </c>
      <c r="V96">
        <v>18.354600000000001</v>
      </c>
      <c r="W96">
        <v>42.841099999999997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43.787999999999997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0.82259000000000004</v>
      </c>
      <c r="AO96">
        <v>0</v>
      </c>
      <c r="AP96">
        <v>1.6653</v>
      </c>
      <c r="AQ96">
        <v>0</v>
      </c>
      <c r="AR96">
        <v>4.4160000000000004</v>
      </c>
      <c r="AS96">
        <v>5.3807999999999998</v>
      </c>
      <c r="AT96">
        <v>20.000017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2000.1152119999999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451.5</v>
      </c>
      <c r="L97">
        <v>242.2834</v>
      </c>
      <c r="M97">
        <v>87</v>
      </c>
      <c r="N97">
        <v>118.125</v>
      </c>
      <c r="O97">
        <v>61.83</v>
      </c>
      <c r="P97">
        <v>124.00279999999999</v>
      </c>
      <c r="Q97">
        <v>15.4733</v>
      </c>
      <c r="R97">
        <v>30.387699999999999</v>
      </c>
      <c r="S97">
        <v>19.4405</v>
      </c>
      <c r="T97">
        <v>0</v>
      </c>
      <c r="U97">
        <v>418.77</v>
      </c>
      <c r="V97">
        <v>14.9946</v>
      </c>
      <c r="W97">
        <v>42.841099999999997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43.787999999999997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0.82259000000000004</v>
      </c>
      <c r="AO97">
        <v>0</v>
      </c>
      <c r="AP97">
        <v>1.6653</v>
      </c>
      <c r="AQ97">
        <v>0</v>
      </c>
      <c r="AR97">
        <v>4.4160000000000004</v>
      </c>
      <c r="AS97">
        <v>5.3807999999999998</v>
      </c>
      <c r="AT97">
        <v>20.000017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1915.2693320000001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393.5</v>
      </c>
      <c r="L98">
        <v>242.2834</v>
      </c>
      <c r="M98">
        <v>87</v>
      </c>
      <c r="N98">
        <v>118.125</v>
      </c>
      <c r="O98">
        <v>61.83</v>
      </c>
      <c r="P98">
        <v>124.00279999999999</v>
      </c>
      <c r="Q98">
        <v>15.4733</v>
      </c>
      <c r="R98">
        <v>30.387699999999999</v>
      </c>
      <c r="S98">
        <v>19.4405</v>
      </c>
      <c r="T98">
        <v>0</v>
      </c>
      <c r="U98">
        <v>418.77</v>
      </c>
      <c r="V98">
        <v>14.9946</v>
      </c>
      <c r="W98">
        <v>42.841099999999997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43.787999999999997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0.82259000000000004</v>
      </c>
      <c r="AO98">
        <v>0</v>
      </c>
      <c r="AP98">
        <v>1.6653</v>
      </c>
      <c r="AQ98">
        <v>0</v>
      </c>
      <c r="AR98">
        <v>4.4160000000000004</v>
      </c>
      <c r="AS98">
        <v>5.3807999999999998</v>
      </c>
      <c r="AT98">
        <v>18.974563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1856.243878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13.956132435750009</v>
      </c>
      <c r="L99">
        <f t="shared" si="2"/>
        <v>8.8545156255000066</v>
      </c>
      <c r="M99">
        <f t="shared" si="2"/>
        <v>2.0885639999999999</v>
      </c>
      <c r="N99">
        <f t="shared" si="2"/>
        <v>2.835</v>
      </c>
      <c r="O99">
        <f t="shared" si="2"/>
        <v>1.4839199999999988</v>
      </c>
      <c r="P99">
        <f t="shared" si="2"/>
        <v>2.9615163657499983</v>
      </c>
      <c r="Q99">
        <f t="shared" si="2"/>
        <v>0.45422373724999976</v>
      </c>
      <c r="R99">
        <f t="shared" si="2"/>
        <v>0.89277218575000095</v>
      </c>
      <c r="S99">
        <f t="shared" si="2"/>
        <v>0.55002312525000052</v>
      </c>
      <c r="T99">
        <f t="shared" si="2"/>
        <v>0</v>
      </c>
      <c r="U99">
        <f t="shared" si="2"/>
        <v>10.050479999999991</v>
      </c>
      <c r="V99">
        <f t="shared" si="2"/>
        <v>0.43801088475000016</v>
      </c>
      <c r="W99">
        <f t="shared" si="2"/>
        <v>0.91210535500000145</v>
      </c>
      <c r="X99">
        <f t="shared" si="2"/>
        <v>2.598572924</v>
      </c>
      <c r="Y99">
        <f t="shared" si="2"/>
        <v>0</v>
      </c>
      <c r="Z99">
        <f t="shared" si="2"/>
        <v>4.9455999999999979E-2</v>
      </c>
      <c r="AA99">
        <f t="shared" si="2"/>
        <v>8.4371604999999988E-2</v>
      </c>
      <c r="AB99">
        <f t="shared" si="2"/>
        <v>0.10972589500000002</v>
      </c>
      <c r="AC99">
        <f t="shared" si="2"/>
        <v>0</v>
      </c>
      <c r="AD99">
        <f t="shared" si="2"/>
        <v>9.4847799999999982E-2</v>
      </c>
      <c r="AE99">
        <f t="shared" si="2"/>
        <v>0.26778134499999995</v>
      </c>
      <c r="AF99">
        <f t="shared" si="2"/>
        <v>0.2822720800000002</v>
      </c>
      <c r="AG99">
        <f t="shared" si="2"/>
        <v>1.0509119999999998</v>
      </c>
      <c r="AH99">
        <f t="shared" si="2"/>
        <v>0.54452499999999981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0.17081400000000024</v>
      </c>
      <c r="AM99">
        <f t="shared" si="2"/>
        <v>2.3987334999999992E-2</v>
      </c>
      <c r="AN99">
        <f t="shared" si="2"/>
        <v>2.0631705000000042E-2</v>
      </c>
      <c r="AO99">
        <f t="shared" si="2"/>
        <v>0</v>
      </c>
      <c r="AP99">
        <f t="shared" si="2"/>
        <v>2.6452649999999998E-2</v>
      </c>
      <c r="AQ99">
        <f t="shared" si="2"/>
        <v>0.47250000000000031</v>
      </c>
      <c r="AR99">
        <f t="shared" si="2"/>
        <v>0.12955440000000015</v>
      </c>
      <c r="AS99">
        <f t="shared" si="2"/>
        <v>0.12557442000000013</v>
      </c>
      <c r="AT99">
        <f t="shared" si="2"/>
        <v>0.45713733175000065</v>
      </c>
      <c r="AU99">
        <f t="shared" si="2"/>
        <v>0</v>
      </c>
      <c r="AV99">
        <f t="shared" si="2"/>
        <v>2.9400000000000003E-2</v>
      </c>
      <c r="AW99">
        <f t="shared" si="2"/>
        <v>7.6394000000000004E-2</v>
      </c>
      <c r="AX99">
        <f t="shared" si="2"/>
        <v>0.13809600000000002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53.539878205749986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359.78800000000001</v>
      </c>
      <c r="L3">
        <v>233.07663099999999</v>
      </c>
      <c r="M3">
        <v>88.504000000000005</v>
      </c>
      <c r="N3">
        <v>113.63625</v>
      </c>
      <c r="O3">
        <v>59.480460000000001</v>
      </c>
      <c r="P3">
        <v>119.76900000000001</v>
      </c>
      <c r="Q3">
        <v>14.991135</v>
      </c>
      <c r="R3">
        <v>31.479652999999999</v>
      </c>
      <c r="S3">
        <v>18.846060999999999</v>
      </c>
      <c r="T3">
        <v>0</v>
      </c>
      <c r="U3">
        <v>402.85674</v>
      </c>
      <c r="V3">
        <v>15.135911999999999</v>
      </c>
      <c r="W3">
        <v>33.476936000000002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8.7264940000000006</v>
      </c>
      <c r="AG3">
        <v>42.124056000000003</v>
      </c>
      <c r="AH3">
        <v>0</v>
      </c>
      <c r="AI3">
        <v>0</v>
      </c>
      <c r="AJ3">
        <v>0</v>
      </c>
      <c r="AK3">
        <v>52.493454</v>
      </c>
      <c r="AL3">
        <v>1.341413</v>
      </c>
      <c r="AM3">
        <v>0</v>
      </c>
      <c r="AN3">
        <v>0.84654099999999999</v>
      </c>
      <c r="AO3">
        <v>0</v>
      </c>
      <c r="AP3">
        <v>0</v>
      </c>
      <c r="AQ3">
        <v>0</v>
      </c>
      <c r="AR3">
        <v>1.2744580000000001</v>
      </c>
      <c r="AS3">
        <v>4.3998799999999996</v>
      </c>
      <c r="AT3">
        <v>19.240016000000001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1621.4870900000001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359.78800000000001</v>
      </c>
      <c r="L4">
        <v>230.88</v>
      </c>
      <c r="M4">
        <v>88.504000000000005</v>
      </c>
      <c r="N4">
        <v>113.63625</v>
      </c>
      <c r="O4">
        <v>59.480460000000001</v>
      </c>
      <c r="P4">
        <v>119.76900000000001</v>
      </c>
      <c r="Q4">
        <v>11.6402</v>
      </c>
      <c r="R4">
        <v>22.43384</v>
      </c>
      <c r="S4">
        <v>13.96824</v>
      </c>
      <c r="T4">
        <v>0</v>
      </c>
      <c r="U4">
        <v>402.85674</v>
      </c>
      <c r="V4">
        <v>10.976419999999999</v>
      </c>
      <c r="W4">
        <v>33.476936000000002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8.7264940000000006</v>
      </c>
      <c r="AG4">
        <v>42.124056000000003</v>
      </c>
      <c r="AH4">
        <v>0</v>
      </c>
      <c r="AI4">
        <v>0</v>
      </c>
      <c r="AJ4">
        <v>0</v>
      </c>
      <c r="AK4">
        <v>52.493454</v>
      </c>
      <c r="AL4">
        <v>1.341413</v>
      </c>
      <c r="AM4">
        <v>0</v>
      </c>
      <c r="AN4">
        <v>0.84654099999999999</v>
      </c>
      <c r="AO4">
        <v>0</v>
      </c>
      <c r="AP4">
        <v>0</v>
      </c>
      <c r="AQ4">
        <v>0</v>
      </c>
      <c r="AR4">
        <v>1.2744580000000001</v>
      </c>
      <c r="AS4">
        <v>4.3998799999999996</v>
      </c>
      <c r="AT4">
        <v>19.240016000000001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1597.8563980000001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359.78800000000001</v>
      </c>
      <c r="L5">
        <v>230.88</v>
      </c>
      <c r="M5">
        <v>88.504000000000005</v>
      </c>
      <c r="N5">
        <v>113.63625</v>
      </c>
      <c r="O5">
        <v>59.480460000000001</v>
      </c>
      <c r="P5">
        <v>119.76900000000001</v>
      </c>
      <c r="Q5">
        <v>11.6402</v>
      </c>
      <c r="R5">
        <v>22.43384</v>
      </c>
      <c r="S5">
        <v>13.96824</v>
      </c>
      <c r="T5">
        <v>0</v>
      </c>
      <c r="U5">
        <v>402.85674</v>
      </c>
      <c r="V5">
        <v>10.976419999999999</v>
      </c>
      <c r="W5">
        <v>23.584199999999999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8.7264940000000006</v>
      </c>
      <c r="AG5">
        <v>42.124056000000003</v>
      </c>
      <c r="AH5">
        <v>0</v>
      </c>
      <c r="AI5">
        <v>0</v>
      </c>
      <c r="AJ5">
        <v>0</v>
      </c>
      <c r="AK5">
        <v>52.493454</v>
      </c>
      <c r="AL5">
        <v>1.341413</v>
      </c>
      <c r="AM5">
        <v>0</v>
      </c>
      <c r="AN5">
        <v>0.84654099999999999</v>
      </c>
      <c r="AO5">
        <v>0</v>
      </c>
      <c r="AP5">
        <v>0</v>
      </c>
      <c r="AQ5">
        <v>0</v>
      </c>
      <c r="AR5">
        <v>25.489152000000001</v>
      </c>
      <c r="AS5">
        <v>8.0233109999999996</v>
      </c>
      <c r="AT5">
        <v>19.240016000000001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1615.8017870000001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359.78800000000001</v>
      </c>
      <c r="L6">
        <v>230.88</v>
      </c>
      <c r="M6">
        <v>88.504000000000005</v>
      </c>
      <c r="N6">
        <v>113.63625</v>
      </c>
      <c r="O6">
        <v>59.480460000000001</v>
      </c>
      <c r="P6">
        <v>119.76900000000001</v>
      </c>
      <c r="Q6">
        <v>11.6402</v>
      </c>
      <c r="R6">
        <v>22.43384</v>
      </c>
      <c r="S6">
        <v>13.96824</v>
      </c>
      <c r="T6">
        <v>0</v>
      </c>
      <c r="U6">
        <v>402.85674</v>
      </c>
      <c r="V6">
        <v>10.976419999999999</v>
      </c>
      <c r="W6">
        <v>20.852889000000001</v>
      </c>
      <c r="X6">
        <v>42.383795999999997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8.7264940000000006</v>
      </c>
      <c r="AG6">
        <v>42.124056000000003</v>
      </c>
      <c r="AH6">
        <v>0</v>
      </c>
      <c r="AI6">
        <v>0</v>
      </c>
      <c r="AJ6">
        <v>0</v>
      </c>
      <c r="AK6">
        <v>52.493454</v>
      </c>
      <c r="AL6">
        <v>1.341413</v>
      </c>
      <c r="AM6">
        <v>0</v>
      </c>
      <c r="AN6">
        <v>0.84654099999999999</v>
      </c>
      <c r="AO6">
        <v>0</v>
      </c>
      <c r="AP6">
        <v>0</v>
      </c>
      <c r="AQ6">
        <v>0</v>
      </c>
      <c r="AR6">
        <v>25.489152000000001</v>
      </c>
      <c r="AS6">
        <v>8.0233109999999996</v>
      </c>
      <c r="AT6">
        <v>19.240016000000001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1655.4542720000002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359.78800000000001</v>
      </c>
      <c r="L7">
        <v>230.88</v>
      </c>
      <c r="M7">
        <v>88.504000000000005</v>
      </c>
      <c r="N7">
        <v>113.63625</v>
      </c>
      <c r="O7">
        <v>59.480460000000001</v>
      </c>
      <c r="P7">
        <v>119.76900000000001</v>
      </c>
      <c r="Q7">
        <v>11.6402</v>
      </c>
      <c r="R7">
        <v>22.43384</v>
      </c>
      <c r="S7">
        <v>13.96824</v>
      </c>
      <c r="T7">
        <v>0</v>
      </c>
      <c r="U7">
        <v>402.85674</v>
      </c>
      <c r="V7">
        <v>10.976419999999999</v>
      </c>
      <c r="W7">
        <v>19.890889000000001</v>
      </c>
      <c r="X7">
        <v>42.383795999999997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8.7264940000000006</v>
      </c>
      <c r="AG7">
        <v>42.124056000000003</v>
      </c>
      <c r="AH7">
        <v>0</v>
      </c>
      <c r="AI7">
        <v>0</v>
      </c>
      <c r="AJ7">
        <v>0</v>
      </c>
      <c r="AK7">
        <v>52.493454</v>
      </c>
      <c r="AL7">
        <v>1.341413</v>
      </c>
      <c r="AM7">
        <v>0</v>
      </c>
      <c r="AN7">
        <v>0.84654099999999999</v>
      </c>
      <c r="AO7">
        <v>0</v>
      </c>
      <c r="AP7">
        <v>0</v>
      </c>
      <c r="AQ7">
        <v>0</v>
      </c>
      <c r="AR7">
        <v>2.1240960000000002</v>
      </c>
      <c r="AS7">
        <v>8.0233109999999996</v>
      </c>
      <c r="AT7">
        <v>18.627773999999999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1630.5149740000002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359.78800000000001</v>
      </c>
      <c r="L8">
        <v>230.88</v>
      </c>
      <c r="M8">
        <v>88.504000000000005</v>
      </c>
      <c r="N8">
        <v>113.63625</v>
      </c>
      <c r="O8">
        <v>59.480460000000001</v>
      </c>
      <c r="P8">
        <v>119.76900000000001</v>
      </c>
      <c r="Q8">
        <v>11.6402</v>
      </c>
      <c r="R8">
        <v>22.43384</v>
      </c>
      <c r="S8">
        <v>13.96824</v>
      </c>
      <c r="T8">
        <v>0</v>
      </c>
      <c r="U8">
        <v>402.85674</v>
      </c>
      <c r="V8">
        <v>10.976419999999999</v>
      </c>
      <c r="W8">
        <v>19.890889000000001</v>
      </c>
      <c r="X8">
        <v>42.383795999999997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8.7264940000000006</v>
      </c>
      <c r="AG8">
        <v>42.124056000000003</v>
      </c>
      <c r="AH8">
        <v>0</v>
      </c>
      <c r="AI8">
        <v>0</v>
      </c>
      <c r="AJ8">
        <v>0</v>
      </c>
      <c r="AK8">
        <v>52.493454</v>
      </c>
      <c r="AL8">
        <v>1.341413</v>
      </c>
      <c r="AM8">
        <v>0</v>
      </c>
      <c r="AN8">
        <v>0.84654099999999999</v>
      </c>
      <c r="AO8">
        <v>0</v>
      </c>
      <c r="AP8">
        <v>0</v>
      </c>
      <c r="AQ8">
        <v>0</v>
      </c>
      <c r="AR8">
        <v>1.4868669999999999</v>
      </c>
      <c r="AS8">
        <v>4.3998799999999996</v>
      </c>
      <c r="AT8">
        <v>17.842074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1625.4686140000001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359.78800000000001</v>
      </c>
      <c r="L9">
        <v>230.88</v>
      </c>
      <c r="M9">
        <v>88.504000000000005</v>
      </c>
      <c r="N9">
        <v>113.63625</v>
      </c>
      <c r="O9">
        <v>59.480460000000001</v>
      </c>
      <c r="P9">
        <v>119.76900000000001</v>
      </c>
      <c r="Q9">
        <v>11.6402</v>
      </c>
      <c r="R9">
        <v>22.43384</v>
      </c>
      <c r="S9">
        <v>13.96824</v>
      </c>
      <c r="T9">
        <v>0</v>
      </c>
      <c r="U9">
        <v>402.85674</v>
      </c>
      <c r="V9">
        <v>10.976419999999999</v>
      </c>
      <c r="W9">
        <v>19.890889000000001</v>
      </c>
      <c r="X9">
        <v>44.76708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8.7264940000000006</v>
      </c>
      <c r="AG9">
        <v>42.124056000000003</v>
      </c>
      <c r="AH9">
        <v>0</v>
      </c>
      <c r="AI9">
        <v>0</v>
      </c>
      <c r="AJ9">
        <v>0</v>
      </c>
      <c r="AK9">
        <v>52.493454</v>
      </c>
      <c r="AL9">
        <v>1.341413</v>
      </c>
      <c r="AM9">
        <v>0</v>
      </c>
      <c r="AN9">
        <v>0.84654099999999999</v>
      </c>
      <c r="AO9">
        <v>0</v>
      </c>
      <c r="AP9">
        <v>0</v>
      </c>
      <c r="AQ9">
        <v>0</v>
      </c>
      <c r="AR9">
        <v>1.4868669999999999</v>
      </c>
      <c r="AS9">
        <v>4.3998799999999996</v>
      </c>
      <c r="AT9">
        <v>16.404195000000001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1626.4140190000003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359.78800000000001</v>
      </c>
      <c r="L10">
        <v>230.88</v>
      </c>
      <c r="M10">
        <v>88.504000000000005</v>
      </c>
      <c r="N10">
        <v>113.63625</v>
      </c>
      <c r="O10">
        <v>59.480460000000001</v>
      </c>
      <c r="P10">
        <v>119.76900000000001</v>
      </c>
      <c r="Q10">
        <v>11.6402</v>
      </c>
      <c r="R10">
        <v>22.43384</v>
      </c>
      <c r="S10">
        <v>13.96824</v>
      </c>
      <c r="T10">
        <v>0</v>
      </c>
      <c r="U10">
        <v>402.85674</v>
      </c>
      <c r="V10">
        <v>10.976419999999999</v>
      </c>
      <c r="W10">
        <v>19.890889000000001</v>
      </c>
      <c r="X10">
        <v>45.411209999999997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8.7264940000000006</v>
      </c>
      <c r="AG10">
        <v>42.124056000000003</v>
      </c>
      <c r="AH10">
        <v>0</v>
      </c>
      <c r="AI10">
        <v>0</v>
      </c>
      <c r="AJ10">
        <v>0</v>
      </c>
      <c r="AK10">
        <v>52.493454</v>
      </c>
      <c r="AL10">
        <v>1.341413</v>
      </c>
      <c r="AM10">
        <v>0</v>
      </c>
      <c r="AN10">
        <v>0.84654099999999999</v>
      </c>
      <c r="AO10">
        <v>0</v>
      </c>
      <c r="AP10">
        <v>0</v>
      </c>
      <c r="AQ10">
        <v>0</v>
      </c>
      <c r="AR10">
        <v>1.4868669999999999</v>
      </c>
      <c r="AS10">
        <v>4.3998799999999996</v>
      </c>
      <c r="AT10">
        <v>18.178701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1628.8326550000002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359.78800000000001</v>
      </c>
      <c r="L11">
        <v>230.88</v>
      </c>
      <c r="M11">
        <v>88.504000000000005</v>
      </c>
      <c r="N11">
        <v>113.63625</v>
      </c>
      <c r="O11">
        <v>59.480460000000001</v>
      </c>
      <c r="P11">
        <v>119.76900000000001</v>
      </c>
      <c r="Q11">
        <v>11.6402</v>
      </c>
      <c r="R11">
        <v>22.43384</v>
      </c>
      <c r="S11">
        <v>13.96824</v>
      </c>
      <c r="T11">
        <v>0</v>
      </c>
      <c r="U11">
        <v>402.85674</v>
      </c>
      <c r="V11">
        <v>10.976419999999999</v>
      </c>
      <c r="W11">
        <v>18.412680000000002</v>
      </c>
      <c r="X11">
        <v>45.411209999999997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8.7264940000000006</v>
      </c>
      <c r="AG11">
        <v>42.124056000000003</v>
      </c>
      <c r="AH11">
        <v>0</v>
      </c>
      <c r="AI11">
        <v>0</v>
      </c>
      <c r="AJ11">
        <v>0</v>
      </c>
      <c r="AK11">
        <v>52.493454</v>
      </c>
      <c r="AL11">
        <v>1.341413</v>
      </c>
      <c r="AM11">
        <v>0</v>
      </c>
      <c r="AN11">
        <v>0.84654099999999999</v>
      </c>
      <c r="AO11">
        <v>0</v>
      </c>
      <c r="AP11">
        <v>0</v>
      </c>
      <c r="AQ11">
        <v>0</v>
      </c>
      <c r="AR11">
        <v>1.4868669999999999</v>
      </c>
      <c r="AS11">
        <v>4.3998799999999996</v>
      </c>
      <c r="AT11">
        <v>17.567568000000001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1626.7433129999999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359.78800000000001</v>
      </c>
      <c r="L12">
        <v>230.88</v>
      </c>
      <c r="M12">
        <v>88.504000000000005</v>
      </c>
      <c r="N12">
        <v>113.63625</v>
      </c>
      <c r="O12">
        <v>59.480460000000001</v>
      </c>
      <c r="P12">
        <v>119.76900000000001</v>
      </c>
      <c r="Q12">
        <v>11.6402</v>
      </c>
      <c r="R12">
        <v>22.43384</v>
      </c>
      <c r="S12">
        <v>13.96824</v>
      </c>
      <c r="T12">
        <v>0</v>
      </c>
      <c r="U12">
        <v>402.85674</v>
      </c>
      <c r="V12">
        <v>10.976419999999999</v>
      </c>
      <c r="W12">
        <v>18.412680000000002</v>
      </c>
      <c r="X12">
        <v>48.327914999999997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8.7264940000000006</v>
      </c>
      <c r="AG12">
        <v>42.124056000000003</v>
      </c>
      <c r="AH12">
        <v>0</v>
      </c>
      <c r="AI12">
        <v>0</v>
      </c>
      <c r="AJ12">
        <v>0</v>
      </c>
      <c r="AK12">
        <v>52.493454</v>
      </c>
      <c r="AL12">
        <v>1.341413</v>
      </c>
      <c r="AM12">
        <v>0</v>
      </c>
      <c r="AN12">
        <v>0.84654099999999999</v>
      </c>
      <c r="AO12">
        <v>0</v>
      </c>
      <c r="AP12">
        <v>0</v>
      </c>
      <c r="AQ12">
        <v>0</v>
      </c>
      <c r="AR12">
        <v>1.4868669999999999</v>
      </c>
      <c r="AS12">
        <v>4.3998799999999996</v>
      </c>
      <c r="AT12">
        <v>15.716620000000001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1627.80907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359.78800000000001</v>
      </c>
      <c r="L13">
        <v>230.88</v>
      </c>
      <c r="M13">
        <v>60.823027000000003</v>
      </c>
      <c r="N13">
        <v>113.63625</v>
      </c>
      <c r="O13">
        <v>59.480460000000001</v>
      </c>
      <c r="P13">
        <v>119.76900000000001</v>
      </c>
      <c r="Q13">
        <v>11.6402</v>
      </c>
      <c r="R13">
        <v>22.43384</v>
      </c>
      <c r="S13">
        <v>13.96824</v>
      </c>
      <c r="T13">
        <v>0</v>
      </c>
      <c r="U13">
        <v>402.85674</v>
      </c>
      <c r="V13">
        <v>10.976419999999999</v>
      </c>
      <c r="W13">
        <v>18.412680000000002</v>
      </c>
      <c r="X13">
        <v>48.438623999999997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8.7264940000000006</v>
      </c>
      <c r="AG13">
        <v>42.124056000000003</v>
      </c>
      <c r="AH13">
        <v>0</v>
      </c>
      <c r="AI13">
        <v>0</v>
      </c>
      <c r="AJ13">
        <v>0</v>
      </c>
      <c r="AK13">
        <v>52.493454</v>
      </c>
      <c r="AL13">
        <v>1.341413</v>
      </c>
      <c r="AM13">
        <v>0</v>
      </c>
      <c r="AN13">
        <v>0.84654099999999999</v>
      </c>
      <c r="AO13">
        <v>0</v>
      </c>
      <c r="AP13">
        <v>0</v>
      </c>
      <c r="AQ13">
        <v>0</v>
      </c>
      <c r="AR13">
        <v>4.2481920000000004</v>
      </c>
      <c r="AS13">
        <v>4.3998799999999996</v>
      </c>
      <c r="AT13">
        <v>15.219141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1602.5026519999999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359.78800000000001</v>
      </c>
      <c r="L14">
        <v>230.88</v>
      </c>
      <c r="M14">
        <v>60.823027000000003</v>
      </c>
      <c r="N14">
        <v>113.63625</v>
      </c>
      <c r="O14">
        <v>59.480460000000001</v>
      </c>
      <c r="P14">
        <v>119.76900000000001</v>
      </c>
      <c r="Q14">
        <v>11.6402</v>
      </c>
      <c r="R14">
        <v>22.43384</v>
      </c>
      <c r="S14">
        <v>13.96824</v>
      </c>
      <c r="T14">
        <v>0</v>
      </c>
      <c r="U14">
        <v>402.85674</v>
      </c>
      <c r="V14">
        <v>10.976419999999999</v>
      </c>
      <c r="W14">
        <v>18.412680000000002</v>
      </c>
      <c r="X14">
        <v>48.438623999999997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8.7264940000000006</v>
      </c>
      <c r="AG14">
        <v>42.124056000000003</v>
      </c>
      <c r="AH14">
        <v>0</v>
      </c>
      <c r="AI14">
        <v>0</v>
      </c>
      <c r="AJ14">
        <v>0</v>
      </c>
      <c r="AK14">
        <v>52.493454</v>
      </c>
      <c r="AL14">
        <v>1.341413</v>
      </c>
      <c r="AM14">
        <v>0</v>
      </c>
      <c r="AN14">
        <v>0.84654099999999999</v>
      </c>
      <c r="AO14">
        <v>0</v>
      </c>
      <c r="AP14">
        <v>0</v>
      </c>
      <c r="AQ14">
        <v>0</v>
      </c>
      <c r="AR14">
        <v>4.2481920000000004</v>
      </c>
      <c r="AS14">
        <v>4.3998799999999996</v>
      </c>
      <c r="AT14">
        <v>13.892296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1601.1758069999998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359.78800000000001</v>
      </c>
      <c r="L15">
        <v>230.88</v>
      </c>
      <c r="M15">
        <v>60.823027000000003</v>
      </c>
      <c r="N15">
        <v>113.63625</v>
      </c>
      <c r="O15">
        <v>59.480460000000001</v>
      </c>
      <c r="P15">
        <v>119.76900000000001</v>
      </c>
      <c r="Q15">
        <v>11.6402</v>
      </c>
      <c r="R15">
        <v>22.43384</v>
      </c>
      <c r="S15">
        <v>13.96824</v>
      </c>
      <c r="T15">
        <v>0</v>
      </c>
      <c r="U15">
        <v>402.85674</v>
      </c>
      <c r="V15">
        <v>10.976419999999999</v>
      </c>
      <c r="W15">
        <v>18.412680000000002</v>
      </c>
      <c r="X15">
        <v>51.325367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8.7264940000000006</v>
      </c>
      <c r="AG15">
        <v>42.124056000000003</v>
      </c>
      <c r="AH15">
        <v>0</v>
      </c>
      <c r="AI15">
        <v>0</v>
      </c>
      <c r="AJ15">
        <v>0</v>
      </c>
      <c r="AK15">
        <v>52.493454</v>
      </c>
      <c r="AL15">
        <v>1.341413</v>
      </c>
      <c r="AM15">
        <v>0</v>
      </c>
      <c r="AN15">
        <v>0.84654099999999999</v>
      </c>
      <c r="AO15">
        <v>0</v>
      </c>
      <c r="AP15">
        <v>0</v>
      </c>
      <c r="AQ15">
        <v>0</v>
      </c>
      <c r="AR15">
        <v>0.74343400000000004</v>
      </c>
      <c r="AS15">
        <v>4.3998799999999996</v>
      </c>
      <c r="AT15">
        <v>12.548709000000001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1599.2142049999998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359.78800000000001</v>
      </c>
      <c r="L16">
        <v>230.88</v>
      </c>
      <c r="M16">
        <v>60.823027000000003</v>
      </c>
      <c r="N16">
        <v>113.63625</v>
      </c>
      <c r="O16">
        <v>59.480460000000001</v>
      </c>
      <c r="P16">
        <v>119.76900000000001</v>
      </c>
      <c r="Q16">
        <v>11.6402</v>
      </c>
      <c r="R16">
        <v>22.43384</v>
      </c>
      <c r="S16">
        <v>13.96824</v>
      </c>
      <c r="T16">
        <v>0</v>
      </c>
      <c r="U16">
        <v>402.85674</v>
      </c>
      <c r="V16">
        <v>10.976419999999999</v>
      </c>
      <c r="W16">
        <v>18.412680000000002</v>
      </c>
      <c r="X16">
        <v>51.466037999999998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8.7264940000000006</v>
      </c>
      <c r="AG16">
        <v>42.124056000000003</v>
      </c>
      <c r="AH16">
        <v>0</v>
      </c>
      <c r="AI16">
        <v>0</v>
      </c>
      <c r="AJ16">
        <v>0</v>
      </c>
      <c r="AK16">
        <v>52.493454</v>
      </c>
      <c r="AL16">
        <v>1.341413</v>
      </c>
      <c r="AM16">
        <v>0</v>
      </c>
      <c r="AN16">
        <v>0.84654099999999999</v>
      </c>
      <c r="AO16">
        <v>0</v>
      </c>
      <c r="AP16">
        <v>0</v>
      </c>
      <c r="AQ16">
        <v>0</v>
      </c>
      <c r="AR16">
        <v>0.74343400000000004</v>
      </c>
      <c r="AS16">
        <v>4.3998799999999996</v>
      </c>
      <c r="AT16">
        <v>13.483058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1600.289225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359.78800000000001</v>
      </c>
      <c r="L17">
        <v>230.88</v>
      </c>
      <c r="M17">
        <v>60.823027000000003</v>
      </c>
      <c r="N17">
        <v>113.63625</v>
      </c>
      <c r="O17">
        <v>59.480460000000001</v>
      </c>
      <c r="P17">
        <v>119.76900000000001</v>
      </c>
      <c r="Q17">
        <v>11.6402</v>
      </c>
      <c r="R17">
        <v>22.43384</v>
      </c>
      <c r="S17">
        <v>13.96824</v>
      </c>
      <c r="T17">
        <v>0</v>
      </c>
      <c r="U17">
        <v>402.85674</v>
      </c>
      <c r="V17">
        <v>10.976419999999999</v>
      </c>
      <c r="W17">
        <v>18.412680000000002</v>
      </c>
      <c r="X17">
        <v>51.466037999999998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8.7264940000000006</v>
      </c>
      <c r="AG17">
        <v>42.124056000000003</v>
      </c>
      <c r="AH17">
        <v>0</v>
      </c>
      <c r="AI17">
        <v>0</v>
      </c>
      <c r="AJ17">
        <v>0</v>
      </c>
      <c r="AK17">
        <v>52.493454</v>
      </c>
      <c r="AL17">
        <v>1.341413</v>
      </c>
      <c r="AM17">
        <v>0</v>
      </c>
      <c r="AN17">
        <v>0.84654099999999999</v>
      </c>
      <c r="AO17">
        <v>0</v>
      </c>
      <c r="AP17">
        <v>0</v>
      </c>
      <c r="AQ17">
        <v>0</v>
      </c>
      <c r="AR17">
        <v>0.74343400000000004</v>
      </c>
      <c r="AS17">
        <v>4.3998799999999996</v>
      </c>
      <c r="AT17">
        <v>15.133723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1601.9398899999999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359.78800000000001</v>
      </c>
      <c r="L18">
        <v>230.88</v>
      </c>
      <c r="M18">
        <v>60.823027000000003</v>
      </c>
      <c r="N18">
        <v>113.63625</v>
      </c>
      <c r="O18">
        <v>59.480460000000001</v>
      </c>
      <c r="P18">
        <v>119.76900000000001</v>
      </c>
      <c r="Q18">
        <v>11.6402</v>
      </c>
      <c r="R18">
        <v>22.43384</v>
      </c>
      <c r="S18">
        <v>13.96824</v>
      </c>
      <c r="T18">
        <v>0</v>
      </c>
      <c r="U18">
        <v>402.85674</v>
      </c>
      <c r="V18">
        <v>10.976419999999999</v>
      </c>
      <c r="W18">
        <v>18.412680000000002</v>
      </c>
      <c r="X18">
        <v>52.034579999999998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8.7264940000000006</v>
      </c>
      <c r="AG18">
        <v>42.124056000000003</v>
      </c>
      <c r="AH18">
        <v>0</v>
      </c>
      <c r="AI18">
        <v>0</v>
      </c>
      <c r="AJ18">
        <v>0</v>
      </c>
      <c r="AK18">
        <v>52.493454</v>
      </c>
      <c r="AL18">
        <v>1.341413</v>
      </c>
      <c r="AM18">
        <v>0</v>
      </c>
      <c r="AN18">
        <v>0.84654099999999999</v>
      </c>
      <c r="AO18">
        <v>0</v>
      </c>
      <c r="AP18">
        <v>0</v>
      </c>
      <c r="AQ18">
        <v>0</v>
      </c>
      <c r="AR18">
        <v>0.74343400000000004</v>
      </c>
      <c r="AS18">
        <v>4.3998799999999996</v>
      </c>
      <c r="AT18">
        <v>17.642598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1605.0173069999998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359.78800000000001</v>
      </c>
      <c r="L19">
        <v>230.88</v>
      </c>
      <c r="M19">
        <v>60.823027000000003</v>
      </c>
      <c r="N19">
        <v>113.63625</v>
      </c>
      <c r="O19">
        <v>59.480460000000001</v>
      </c>
      <c r="P19">
        <v>119.76900000000001</v>
      </c>
      <c r="Q19">
        <v>11.6402</v>
      </c>
      <c r="R19">
        <v>22.43384</v>
      </c>
      <c r="S19">
        <v>13.96824</v>
      </c>
      <c r="T19">
        <v>0</v>
      </c>
      <c r="U19">
        <v>402.85674</v>
      </c>
      <c r="V19">
        <v>10.976419999999999</v>
      </c>
      <c r="W19">
        <v>18.412680000000002</v>
      </c>
      <c r="X19">
        <v>52.034579999999998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8.7264940000000006</v>
      </c>
      <c r="AG19">
        <v>42.124056000000003</v>
      </c>
      <c r="AH19">
        <v>0</v>
      </c>
      <c r="AI19">
        <v>0</v>
      </c>
      <c r="AJ19">
        <v>0</v>
      </c>
      <c r="AK19">
        <v>52.493454</v>
      </c>
      <c r="AL19">
        <v>1.341413</v>
      </c>
      <c r="AM19">
        <v>0</v>
      </c>
      <c r="AN19">
        <v>0.84654099999999999</v>
      </c>
      <c r="AO19">
        <v>0</v>
      </c>
      <c r="AP19">
        <v>0</v>
      </c>
      <c r="AQ19">
        <v>0</v>
      </c>
      <c r="AR19">
        <v>0.74343400000000004</v>
      </c>
      <c r="AS19">
        <v>4.3998799999999996</v>
      </c>
      <c r="AT19">
        <v>15.906717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1603.281426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359.78800000000001</v>
      </c>
      <c r="L20">
        <v>230.88</v>
      </c>
      <c r="M20">
        <v>60.823027000000003</v>
      </c>
      <c r="N20">
        <v>113.63625</v>
      </c>
      <c r="O20">
        <v>59.480460000000001</v>
      </c>
      <c r="P20">
        <v>119.76900000000001</v>
      </c>
      <c r="Q20">
        <v>11.6402</v>
      </c>
      <c r="R20">
        <v>22.43384</v>
      </c>
      <c r="S20">
        <v>13.96824</v>
      </c>
      <c r="T20">
        <v>0</v>
      </c>
      <c r="U20">
        <v>402.85674</v>
      </c>
      <c r="V20">
        <v>10.976419999999999</v>
      </c>
      <c r="W20">
        <v>18.412680000000002</v>
      </c>
      <c r="X20">
        <v>52.034579999999998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8.7264940000000006</v>
      </c>
      <c r="AG20">
        <v>42.124056000000003</v>
      </c>
      <c r="AH20">
        <v>0</v>
      </c>
      <c r="AI20">
        <v>0</v>
      </c>
      <c r="AJ20">
        <v>0</v>
      </c>
      <c r="AK20">
        <v>52.493454</v>
      </c>
      <c r="AL20">
        <v>1.341413</v>
      </c>
      <c r="AM20">
        <v>0</v>
      </c>
      <c r="AN20">
        <v>0.84654099999999999</v>
      </c>
      <c r="AO20">
        <v>0</v>
      </c>
      <c r="AP20">
        <v>0</v>
      </c>
      <c r="AQ20">
        <v>0</v>
      </c>
      <c r="AR20">
        <v>0.74343400000000004</v>
      </c>
      <c r="AS20">
        <v>4.3998799999999996</v>
      </c>
      <c r="AT20">
        <v>12.451290999999999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1599.826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359.78800000000001</v>
      </c>
      <c r="L21">
        <v>230.88</v>
      </c>
      <c r="M21">
        <v>60.823027000000003</v>
      </c>
      <c r="N21">
        <v>113.63625</v>
      </c>
      <c r="O21">
        <v>59.480460000000001</v>
      </c>
      <c r="P21">
        <v>119.76900000000001</v>
      </c>
      <c r="Q21">
        <v>11.6402</v>
      </c>
      <c r="R21">
        <v>22.43384</v>
      </c>
      <c r="S21">
        <v>13.96824</v>
      </c>
      <c r="T21">
        <v>0</v>
      </c>
      <c r="U21">
        <v>402.85674</v>
      </c>
      <c r="V21">
        <v>10.976419999999999</v>
      </c>
      <c r="W21">
        <v>18.412680000000002</v>
      </c>
      <c r="X21">
        <v>52.034579999999998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15.852656</v>
      </c>
      <c r="AF21">
        <v>8.7264940000000006</v>
      </c>
      <c r="AG21">
        <v>42.124056000000003</v>
      </c>
      <c r="AH21">
        <v>0</v>
      </c>
      <c r="AI21">
        <v>0</v>
      </c>
      <c r="AJ21">
        <v>0</v>
      </c>
      <c r="AK21">
        <v>52.493454</v>
      </c>
      <c r="AL21">
        <v>1.341413</v>
      </c>
      <c r="AM21">
        <v>0</v>
      </c>
      <c r="AN21">
        <v>0.84654099999999999</v>
      </c>
      <c r="AO21">
        <v>0</v>
      </c>
      <c r="AP21">
        <v>0</v>
      </c>
      <c r="AQ21">
        <v>0</v>
      </c>
      <c r="AR21">
        <v>0.74343400000000004</v>
      </c>
      <c r="AS21">
        <v>4.3998799999999996</v>
      </c>
      <c r="AT21">
        <v>12.56071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1615.7880749999999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359.78800000000001</v>
      </c>
      <c r="L22">
        <v>230.88</v>
      </c>
      <c r="M22">
        <v>60.823027000000003</v>
      </c>
      <c r="N22">
        <v>113.63625</v>
      </c>
      <c r="O22">
        <v>59.480460000000001</v>
      </c>
      <c r="P22">
        <v>119.76900000000001</v>
      </c>
      <c r="Q22">
        <v>11.6402</v>
      </c>
      <c r="R22">
        <v>22.43384</v>
      </c>
      <c r="S22">
        <v>13.96824</v>
      </c>
      <c r="T22">
        <v>0</v>
      </c>
      <c r="U22">
        <v>402.85674</v>
      </c>
      <c r="V22">
        <v>10.976419999999999</v>
      </c>
      <c r="W22">
        <v>18.412680000000002</v>
      </c>
      <c r="X22">
        <v>52.034579999999998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15.852656</v>
      </c>
      <c r="AF22">
        <v>8.7264940000000006</v>
      </c>
      <c r="AG22">
        <v>42.124056000000003</v>
      </c>
      <c r="AH22">
        <v>0</v>
      </c>
      <c r="AI22">
        <v>0</v>
      </c>
      <c r="AJ22">
        <v>0</v>
      </c>
      <c r="AK22">
        <v>52.493454</v>
      </c>
      <c r="AL22">
        <v>1.341413</v>
      </c>
      <c r="AM22">
        <v>0</v>
      </c>
      <c r="AN22">
        <v>0.84654099999999999</v>
      </c>
      <c r="AO22">
        <v>0</v>
      </c>
      <c r="AP22">
        <v>0</v>
      </c>
      <c r="AQ22">
        <v>14.181804</v>
      </c>
      <c r="AR22">
        <v>0.74343400000000004</v>
      </c>
      <c r="AS22">
        <v>4.3998799999999996</v>
      </c>
      <c r="AT22">
        <v>11.703711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1629.1128800000001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359.78800000000001</v>
      </c>
      <c r="L23">
        <v>230.88</v>
      </c>
      <c r="M23">
        <v>88.504000000000005</v>
      </c>
      <c r="N23">
        <v>113.63625</v>
      </c>
      <c r="O23">
        <v>59.480460000000001</v>
      </c>
      <c r="P23">
        <v>119.76900000000001</v>
      </c>
      <c r="Q23">
        <v>11.6402</v>
      </c>
      <c r="R23">
        <v>22.43384</v>
      </c>
      <c r="S23">
        <v>13.96824</v>
      </c>
      <c r="T23">
        <v>0</v>
      </c>
      <c r="U23">
        <v>402.85674</v>
      </c>
      <c r="V23">
        <v>10.976419999999999</v>
      </c>
      <c r="W23">
        <v>21.770299999999999</v>
      </c>
      <c r="X23">
        <v>55.064950000000003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15.852656</v>
      </c>
      <c r="AF23">
        <v>8.7264940000000006</v>
      </c>
      <c r="AG23">
        <v>42.124056000000003</v>
      </c>
      <c r="AH23">
        <v>0</v>
      </c>
      <c r="AI23">
        <v>0</v>
      </c>
      <c r="AJ23">
        <v>0</v>
      </c>
      <c r="AK23">
        <v>52.493454</v>
      </c>
      <c r="AL23">
        <v>1.341413</v>
      </c>
      <c r="AM23">
        <v>0</v>
      </c>
      <c r="AN23">
        <v>0.84654099999999999</v>
      </c>
      <c r="AO23">
        <v>0</v>
      </c>
      <c r="AP23">
        <v>0</v>
      </c>
      <c r="AQ23">
        <v>14.181804</v>
      </c>
      <c r="AR23">
        <v>0.74343400000000004</v>
      </c>
      <c r="AS23">
        <v>4.3998799999999996</v>
      </c>
      <c r="AT23">
        <v>15.360417999999999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1666.8385499999999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359.78800000000001</v>
      </c>
      <c r="L24">
        <v>230.88</v>
      </c>
      <c r="M24">
        <v>88.504000000000005</v>
      </c>
      <c r="N24">
        <v>113.63625</v>
      </c>
      <c r="O24">
        <v>59.480460000000001</v>
      </c>
      <c r="P24">
        <v>119.76900000000001</v>
      </c>
      <c r="Q24">
        <v>11.6402</v>
      </c>
      <c r="R24">
        <v>25.012</v>
      </c>
      <c r="S24">
        <v>13.96824</v>
      </c>
      <c r="T24">
        <v>0</v>
      </c>
      <c r="U24">
        <v>402.85674</v>
      </c>
      <c r="V24">
        <v>14.160584999999999</v>
      </c>
      <c r="W24">
        <v>36.312036999999997</v>
      </c>
      <c r="X24">
        <v>58.528080000000003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15.852656</v>
      </c>
      <c r="AF24">
        <v>8.7264940000000006</v>
      </c>
      <c r="AG24">
        <v>42.124056000000003</v>
      </c>
      <c r="AH24">
        <v>21.864336000000002</v>
      </c>
      <c r="AI24">
        <v>0</v>
      </c>
      <c r="AJ24">
        <v>0</v>
      </c>
      <c r="AK24">
        <v>52.493454</v>
      </c>
      <c r="AL24">
        <v>1.341413</v>
      </c>
      <c r="AM24">
        <v>0</v>
      </c>
      <c r="AN24">
        <v>0.84654099999999999</v>
      </c>
      <c r="AO24">
        <v>0</v>
      </c>
      <c r="AP24">
        <v>0</v>
      </c>
      <c r="AQ24">
        <v>14.181804</v>
      </c>
      <c r="AR24">
        <v>0.955843</v>
      </c>
      <c r="AS24">
        <v>4.3998799999999996</v>
      </c>
      <c r="AT24">
        <v>18.875152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1716.1972210000004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413.09478799999999</v>
      </c>
      <c r="L25">
        <v>233.07663099999999</v>
      </c>
      <c r="M25">
        <v>88.504000000000005</v>
      </c>
      <c r="N25">
        <v>113.63625</v>
      </c>
      <c r="O25">
        <v>59.480460000000001</v>
      </c>
      <c r="P25">
        <v>119.76900000000001</v>
      </c>
      <c r="Q25">
        <v>13.460281999999999</v>
      </c>
      <c r="R25">
        <v>28.861595999999999</v>
      </c>
      <c r="S25">
        <v>16.881874</v>
      </c>
      <c r="T25">
        <v>0</v>
      </c>
      <c r="U25">
        <v>402.85674</v>
      </c>
      <c r="V25">
        <v>14.530625000000001</v>
      </c>
      <c r="W25">
        <v>36.312036999999997</v>
      </c>
      <c r="X25">
        <v>58.528080000000003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15.852656</v>
      </c>
      <c r="AF25">
        <v>8.7264940000000006</v>
      </c>
      <c r="AG25">
        <v>42.124056000000003</v>
      </c>
      <c r="AH25">
        <v>44.639685999999998</v>
      </c>
      <c r="AI25">
        <v>0</v>
      </c>
      <c r="AJ25">
        <v>0</v>
      </c>
      <c r="AK25">
        <v>52.493454</v>
      </c>
      <c r="AL25">
        <v>1.341413</v>
      </c>
      <c r="AM25">
        <v>0</v>
      </c>
      <c r="AN25">
        <v>0.84654099999999999</v>
      </c>
      <c r="AO25">
        <v>0</v>
      </c>
      <c r="AP25">
        <v>0</v>
      </c>
      <c r="AQ25">
        <v>28.363607999999999</v>
      </c>
      <c r="AR25">
        <v>0.74343400000000004</v>
      </c>
      <c r="AS25">
        <v>4.3998799999999996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1817.7636009999999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494.46800000000002</v>
      </c>
      <c r="L26">
        <v>233.07663099999999</v>
      </c>
      <c r="M26">
        <v>88.504000000000005</v>
      </c>
      <c r="N26">
        <v>113.63625</v>
      </c>
      <c r="O26">
        <v>59.480460000000001</v>
      </c>
      <c r="P26">
        <v>119.76900000000001</v>
      </c>
      <c r="Q26">
        <v>14.991135</v>
      </c>
      <c r="R26">
        <v>36.193325999999999</v>
      </c>
      <c r="S26">
        <v>18.846060999999999</v>
      </c>
      <c r="T26">
        <v>0</v>
      </c>
      <c r="U26">
        <v>402.85674</v>
      </c>
      <c r="V26">
        <v>17.762944999999998</v>
      </c>
      <c r="W26">
        <v>36.312036999999997</v>
      </c>
      <c r="X26">
        <v>58.528080000000003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15.852656</v>
      </c>
      <c r="AF26">
        <v>8.7264940000000006</v>
      </c>
      <c r="AG26">
        <v>42.124056000000003</v>
      </c>
      <c r="AH26">
        <v>45.004092</v>
      </c>
      <c r="AI26">
        <v>0</v>
      </c>
      <c r="AJ26">
        <v>0</v>
      </c>
      <c r="AK26">
        <v>52.493454</v>
      </c>
      <c r="AL26">
        <v>1.341413</v>
      </c>
      <c r="AM26">
        <v>0</v>
      </c>
      <c r="AN26">
        <v>0.84654099999999999</v>
      </c>
      <c r="AO26">
        <v>0</v>
      </c>
      <c r="AP26">
        <v>0</v>
      </c>
      <c r="AQ26">
        <v>28.363607999999999</v>
      </c>
      <c r="AR26">
        <v>0.74343400000000004</v>
      </c>
      <c r="AS26">
        <v>4.3998799999999996</v>
      </c>
      <c r="AT26">
        <v>19.089452000000001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1913.4097449999997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593.45731899999998</v>
      </c>
      <c r="L27">
        <v>304.75377099999997</v>
      </c>
      <c r="M27">
        <v>88.504000000000005</v>
      </c>
      <c r="N27">
        <v>113.63625</v>
      </c>
      <c r="O27">
        <v>59.480460000000001</v>
      </c>
      <c r="P27">
        <v>119.76900000000001</v>
      </c>
      <c r="Q27">
        <v>20.990839999999999</v>
      </c>
      <c r="R27">
        <v>40.779276000000003</v>
      </c>
      <c r="S27">
        <v>25.362009</v>
      </c>
      <c r="T27">
        <v>0</v>
      </c>
      <c r="U27">
        <v>402.85674</v>
      </c>
      <c r="V27">
        <v>19.942260000000001</v>
      </c>
      <c r="W27">
        <v>41.035505000000001</v>
      </c>
      <c r="X27">
        <v>67.910582000000005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15.852656</v>
      </c>
      <c r="AF27">
        <v>8.7264940000000006</v>
      </c>
      <c r="AG27">
        <v>42.124056000000003</v>
      </c>
      <c r="AH27">
        <v>68.052745999999999</v>
      </c>
      <c r="AI27">
        <v>0</v>
      </c>
      <c r="AJ27">
        <v>0</v>
      </c>
      <c r="AK27">
        <v>52.493454</v>
      </c>
      <c r="AL27">
        <v>1.341413</v>
      </c>
      <c r="AM27">
        <v>0</v>
      </c>
      <c r="AN27">
        <v>0.84654099999999999</v>
      </c>
      <c r="AO27">
        <v>0</v>
      </c>
      <c r="AP27">
        <v>7.1474679999999999</v>
      </c>
      <c r="AQ27">
        <v>28.363607999999999</v>
      </c>
      <c r="AR27">
        <v>0.74343400000000004</v>
      </c>
      <c r="AS27">
        <v>4.3998799999999996</v>
      </c>
      <c r="AT27">
        <v>18.747277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2147.317039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653.21787900000004</v>
      </c>
      <c r="L28">
        <v>394.08392800000001</v>
      </c>
      <c r="M28">
        <v>88.504000000000005</v>
      </c>
      <c r="N28">
        <v>113.63625</v>
      </c>
      <c r="O28">
        <v>59.480460000000001</v>
      </c>
      <c r="P28">
        <v>119.76900000000001</v>
      </c>
      <c r="Q28">
        <v>20.990839999999999</v>
      </c>
      <c r="R28">
        <v>40.779276000000003</v>
      </c>
      <c r="S28">
        <v>25.387276</v>
      </c>
      <c r="T28">
        <v>0</v>
      </c>
      <c r="U28">
        <v>402.85674</v>
      </c>
      <c r="V28">
        <v>19.942260000000001</v>
      </c>
      <c r="W28">
        <v>41.213138000000001</v>
      </c>
      <c r="X28">
        <v>70.580146999999997</v>
      </c>
      <c r="Y28">
        <v>0</v>
      </c>
      <c r="Z28">
        <v>0</v>
      </c>
      <c r="AA28">
        <v>6.3078339999999997</v>
      </c>
      <c r="AB28">
        <v>3.2058650000000002</v>
      </c>
      <c r="AC28">
        <v>0</v>
      </c>
      <c r="AD28">
        <v>0</v>
      </c>
      <c r="AE28">
        <v>15.852656</v>
      </c>
      <c r="AF28">
        <v>17.452988999999999</v>
      </c>
      <c r="AG28">
        <v>42.124056000000003</v>
      </c>
      <c r="AH28">
        <v>90.008183000000002</v>
      </c>
      <c r="AI28">
        <v>0</v>
      </c>
      <c r="AJ28">
        <v>0</v>
      </c>
      <c r="AK28">
        <v>52.493454</v>
      </c>
      <c r="AL28">
        <v>1.341413</v>
      </c>
      <c r="AM28">
        <v>0</v>
      </c>
      <c r="AN28">
        <v>0.84654099999999999</v>
      </c>
      <c r="AO28">
        <v>0</v>
      </c>
      <c r="AP28">
        <v>7.1474679999999999</v>
      </c>
      <c r="AQ28">
        <v>28.363607999999999</v>
      </c>
      <c r="AR28">
        <v>0.74343400000000004</v>
      </c>
      <c r="AS28">
        <v>4.3998799999999996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2339.9685910000003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653.38077999999996</v>
      </c>
      <c r="L29">
        <v>418.88846999999998</v>
      </c>
      <c r="M29">
        <v>88.504000000000005</v>
      </c>
      <c r="N29">
        <v>113.63625</v>
      </c>
      <c r="O29">
        <v>59.480460000000001</v>
      </c>
      <c r="P29">
        <v>119.76900000000001</v>
      </c>
      <c r="Q29">
        <v>20.990839999999999</v>
      </c>
      <c r="R29">
        <v>40.779276000000003</v>
      </c>
      <c r="S29">
        <v>25.387276</v>
      </c>
      <c r="T29">
        <v>0</v>
      </c>
      <c r="U29">
        <v>402.85674</v>
      </c>
      <c r="V29">
        <v>19.942260000000001</v>
      </c>
      <c r="W29">
        <v>41.213138000000001</v>
      </c>
      <c r="X29">
        <v>74.480715000000004</v>
      </c>
      <c r="Y29">
        <v>0</v>
      </c>
      <c r="Z29">
        <v>1.0582</v>
      </c>
      <c r="AA29">
        <v>13.507885</v>
      </c>
      <c r="AB29">
        <v>6.4117300000000004</v>
      </c>
      <c r="AC29">
        <v>0</v>
      </c>
      <c r="AD29">
        <v>8.2602130000000002</v>
      </c>
      <c r="AE29">
        <v>15.852656</v>
      </c>
      <c r="AF29">
        <v>26.179483000000001</v>
      </c>
      <c r="AG29">
        <v>42.124056000000003</v>
      </c>
      <c r="AH29">
        <v>90.008183000000002</v>
      </c>
      <c r="AI29">
        <v>0</v>
      </c>
      <c r="AJ29">
        <v>0</v>
      </c>
      <c r="AK29">
        <v>52.493454</v>
      </c>
      <c r="AL29">
        <v>6.7070639999999999</v>
      </c>
      <c r="AM29">
        <v>5.0780900000000004</v>
      </c>
      <c r="AN29">
        <v>0.84654099999999999</v>
      </c>
      <c r="AO29">
        <v>0</v>
      </c>
      <c r="AP29">
        <v>7.1474679999999999</v>
      </c>
      <c r="AQ29">
        <v>42.545411999999999</v>
      </c>
      <c r="AR29">
        <v>0.74343400000000004</v>
      </c>
      <c r="AS29">
        <v>4.3998799999999996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2421.9129699999994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653.38077999999996</v>
      </c>
      <c r="L30">
        <v>418.88846999999998</v>
      </c>
      <c r="M30">
        <v>88.504000000000005</v>
      </c>
      <c r="N30">
        <v>113.63625</v>
      </c>
      <c r="O30">
        <v>59.480460000000001</v>
      </c>
      <c r="P30">
        <v>119.76900000000001</v>
      </c>
      <c r="Q30">
        <v>20.990839999999999</v>
      </c>
      <c r="R30">
        <v>40.779276000000003</v>
      </c>
      <c r="S30">
        <v>25.387276</v>
      </c>
      <c r="T30">
        <v>0</v>
      </c>
      <c r="U30">
        <v>402.85674</v>
      </c>
      <c r="V30">
        <v>19.942260000000001</v>
      </c>
      <c r="W30">
        <v>41.213138000000001</v>
      </c>
      <c r="X30">
        <v>78.001964999999998</v>
      </c>
      <c r="Y30">
        <v>0</v>
      </c>
      <c r="Z30">
        <v>12.546018999999999</v>
      </c>
      <c r="AA30">
        <v>27.030968999999999</v>
      </c>
      <c r="AB30">
        <v>25.339157</v>
      </c>
      <c r="AC30">
        <v>0</v>
      </c>
      <c r="AD30">
        <v>15.249624000000001</v>
      </c>
      <c r="AE30">
        <v>31.705310999999998</v>
      </c>
      <c r="AF30">
        <v>36.044215999999999</v>
      </c>
      <c r="AG30">
        <v>42.124056000000003</v>
      </c>
      <c r="AH30">
        <v>90.008183000000002</v>
      </c>
      <c r="AI30">
        <v>0</v>
      </c>
      <c r="AJ30">
        <v>0</v>
      </c>
      <c r="AK30">
        <v>52.493454</v>
      </c>
      <c r="AL30">
        <v>53.656511999999999</v>
      </c>
      <c r="AM30">
        <v>7.6940759999999999</v>
      </c>
      <c r="AN30">
        <v>0.84654099999999999</v>
      </c>
      <c r="AO30">
        <v>0</v>
      </c>
      <c r="AP30">
        <v>7.1474679999999999</v>
      </c>
      <c r="AQ30">
        <v>42.545411999999999</v>
      </c>
      <c r="AR30">
        <v>1.2744580000000001</v>
      </c>
      <c r="AS30">
        <v>4.3998799999999996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2552.1758069999996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653.38077999999996</v>
      </c>
      <c r="L31">
        <v>418.88846999999998</v>
      </c>
      <c r="M31">
        <v>88.504000000000005</v>
      </c>
      <c r="N31">
        <v>113.63625</v>
      </c>
      <c r="O31">
        <v>59.480460000000001</v>
      </c>
      <c r="P31">
        <v>119.76900000000001</v>
      </c>
      <c r="Q31">
        <v>20.990839999999999</v>
      </c>
      <c r="R31">
        <v>40.779276000000003</v>
      </c>
      <c r="S31">
        <v>25.387276</v>
      </c>
      <c r="T31">
        <v>0</v>
      </c>
      <c r="U31">
        <v>402.85674</v>
      </c>
      <c r="V31">
        <v>19.942260000000001</v>
      </c>
      <c r="W31">
        <v>41.213138000000001</v>
      </c>
      <c r="X31">
        <v>80.020242999999994</v>
      </c>
      <c r="Y31">
        <v>0</v>
      </c>
      <c r="Z31">
        <v>12.546018999999999</v>
      </c>
      <c r="AA31">
        <v>27.030968999999999</v>
      </c>
      <c r="AB31">
        <v>38.008735000000001</v>
      </c>
      <c r="AC31">
        <v>0</v>
      </c>
      <c r="AD31">
        <v>17.577732999999998</v>
      </c>
      <c r="AE31">
        <v>31.705310999999998</v>
      </c>
      <c r="AF31">
        <v>36.044215999999999</v>
      </c>
      <c r="AG31">
        <v>42.124056000000003</v>
      </c>
      <c r="AH31">
        <v>90.008183000000002</v>
      </c>
      <c r="AI31">
        <v>0</v>
      </c>
      <c r="AJ31">
        <v>0</v>
      </c>
      <c r="AK31">
        <v>52.493454</v>
      </c>
      <c r="AL31">
        <v>53.656511999999999</v>
      </c>
      <c r="AM31">
        <v>7.6940759999999999</v>
      </c>
      <c r="AN31">
        <v>0.84654099999999999</v>
      </c>
      <c r="AO31">
        <v>0</v>
      </c>
      <c r="AP31">
        <v>7.1474679999999999</v>
      </c>
      <c r="AQ31">
        <v>42.545411999999999</v>
      </c>
      <c r="AR31">
        <v>1.2744580000000001</v>
      </c>
      <c r="AS31">
        <v>4.3998799999999996</v>
      </c>
      <c r="AT31">
        <v>19.240016000000001</v>
      </c>
      <c r="AU31">
        <v>0</v>
      </c>
      <c r="AV31">
        <v>14.141400000000001</v>
      </c>
      <c r="AW31">
        <v>30.783999999999999</v>
      </c>
      <c r="AX31">
        <v>50.608896000000001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2664.7260679999999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653.38077999999996</v>
      </c>
      <c r="L32">
        <v>418.88846999999998</v>
      </c>
      <c r="M32">
        <v>88.504000000000005</v>
      </c>
      <c r="N32">
        <v>113.63625</v>
      </c>
      <c r="O32">
        <v>59.480460000000001</v>
      </c>
      <c r="P32">
        <v>119.76900000000001</v>
      </c>
      <c r="Q32">
        <v>20.990839999999999</v>
      </c>
      <c r="R32">
        <v>40.779276000000003</v>
      </c>
      <c r="S32">
        <v>25.387276</v>
      </c>
      <c r="T32">
        <v>0</v>
      </c>
      <c r="U32">
        <v>402.85674</v>
      </c>
      <c r="V32">
        <v>19.942260000000001</v>
      </c>
      <c r="W32">
        <v>41.213138000000001</v>
      </c>
      <c r="X32">
        <v>82.689807999999999</v>
      </c>
      <c r="Y32">
        <v>0</v>
      </c>
      <c r="Z32">
        <v>12.546018999999999</v>
      </c>
      <c r="AA32">
        <v>27.030968999999999</v>
      </c>
      <c r="AB32">
        <v>38.008735000000001</v>
      </c>
      <c r="AC32">
        <v>0</v>
      </c>
      <c r="AD32">
        <v>17.577732999999998</v>
      </c>
      <c r="AE32">
        <v>31.705310999999998</v>
      </c>
      <c r="AF32">
        <v>36.044215999999999</v>
      </c>
      <c r="AG32">
        <v>42.124056000000003</v>
      </c>
      <c r="AH32">
        <v>90.008183000000002</v>
      </c>
      <c r="AI32">
        <v>0</v>
      </c>
      <c r="AJ32">
        <v>0</v>
      </c>
      <c r="AK32">
        <v>52.493454</v>
      </c>
      <c r="AL32">
        <v>53.656511999999999</v>
      </c>
      <c r="AM32">
        <v>7.6940759999999999</v>
      </c>
      <c r="AN32">
        <v>0.84654099999999999</v>
      </c>
      <c r="AO32">
        <v>0</v>
      </c>
      <c r="AP32">
        <v>7.1474679999999999</v>
      </c>
      <c r="AQ32">
        <v>42.545411999999999</v>
      </c>
      <c r="AR32">
        <v>2.1240960000000002</v>
      </c>
      <c r="AS32">
        <v>4.3998799999999996</v>
      </c>
      <c r="AT32">
        <v>19.240016000000001</v>
      </c>
      <c r="AU32">
        <v>0</v>
      </c>
      <c r="AV32">
        <v>14.141400000000001</v>
      </c>
      <c r="AW32">
        <v>37.518000000000001</v>
      </c>
      <c r="AX32">
        <v>50.608896000000001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2674.9792709999997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653.38077999999996</v>
      </c>
      <c r="L33">
        <v>418.88846999999998</v>
      </c>
      <c r="M33">
        <v>88.504000000000005</v>
      </c>
      <c r="N33">
        <v>113.63625</v>
      </c>
      <c r="O33">
        <v>59.480460000000001</v>
      </c>
      <c r="P33">
        <v>119.76900000000001</v>
      </c>
      <c r="Q33">
        <v>20.990839999999999</v>
      </c>
      <c r="R33">
        <v>40.779276000000003</v>
      </c>
      <c r="S33">
        <v>25.387276</v>
      </c>
      <c r="T33">
        <v>0</v>
      </c>
      <c r="U33">
        <v>402.85674</v>
      </c>
      <c r="V33">
        <v>19.942260000000001</v>
      </c>
      <c r="W33">
        <v>41.213138000000001</v>
      </c>
      <c r="X33">
        <v>85.717220999999995</v>
      </c>
      <c r="Y33">
        <v>0</v>
      </c>
      <c r="Z33">
        <v>12.546018999999999</v>
      </c>
      <c r="AA33">
        <v>27.030968999999999</v>
      </c>
      <c r="AB33">
        <v>35.264515000000003</v>
      </c>
      <c r="AC33">
        <v>0</v>
      </c>
      <c r="AD33">
        <v>26.366599999999998</v>
      </c>
      <c r="AE33">
        <v>31.705310999999998</v>
      </c>
      <c r="AF33">
        <v>36.044215999999999</v>
      </c>
      <c r="AG33">
        <v>42.124056000000003</v>
      </c>
      <c r="AH33">
        <v>90.008183000000002</v>
      </c>
      <c r="AI33">
        <v>0</v>
      </c>
      <c r="AJ33">
        <v>0</v>
      </c>
      <c r="AK33">
        <v>52.493454</v>
      </c>
      <c r="AL33">
        <v>40.242384000000001</v>
      </c>
      <c r="AM33">
        <v>7.6940759999999999</v>
      </c>
      <c r="AN33">
        <v>0.84654099999999999</v>
      </c>
      <c r="AO33">
        <v>0</v>
      </c>
      <c r="AP33">
        <v>0</v>
      </c>
      <c r="AQ33">
        <v>42.545411999999999</v>
      </c>
      <c r="AR33">
        <v>25.489152000000001</v>
      </c>
      <c r="AS33">
        <v>4.3998799999999996</v>
      </c>
      <c r="AT33">
        <v>18.864260000000002</v>
      </c>
      <c r="AU33">
        <v>0</v>
      </c>
      <c r="AV33">
        <v>14.141400000000001</v>
      </c>
      <c r="AW33">
        <v>37.610351999999999</v>
      </c>
      <c r="AX33">
        <v>50.608896000000001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2686.5713869999995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653.38077999999996</v>
      </c>
      <c r="L34">
        <v>418.88846999999998</v>
      </c>
      <c r="M34">
        <v>88.504000000000005</v>
      </c>
      <c r="N34">
        <v>113.63625</v>
      </c>
      <c r="O34">
        <v>59.480460000000001</v>
      </c>
      <c r="P34">
        <v>119.76900000000001</v>
      </c>
      <c r="Q34">
        <v>20.990839999999999</v>
      </c>
      <c r="R34">
        <v>40.779276000000003</v>
      </c>
      <c r="S34">
        <v>25.387276</v>
      </c>
      <c r="T34">
        <v>0</v>
      </c>
      <c r="U34">
        <v>402.85674</v>
      </c>
      <c r="V34">
        <v>19.942260000000001</v>
      </c>
      <c r="W34">
        <v>41.213138000000001</v>
      </c>
      <c r="X34">
        <v>88.802220000000005</v>
      </c>
      <c r="Y34">
        <v>0</v>
      </c>
      <c r="Z34">
        <v>12.546018999999999</v>
      </c>
      <c r="AA34">
        <v>13.515484000000001</v>
      </c>
      <c r="AB34">
        <v>25.339157</v>
      </c>
      <c r="AC34">
        <v>0</v>
      </c>
      <c r="AD34">
        <v>26.366599999999998</v>
      </c>
      <c r="AE34">
        <v>31.705310999999998</v>
      </c>
      <c r="AF34">
        <v>36.044215999999999</v>
      </c>
      <c r="AG34">
        <v>42.124056000000003</v>
      </c>
      <c r="AH34">
        <v>90.008183000000002</v>
      </c>
      <c r="AI34">
        <v>0</v>
      </c>
      <c r="AJ34">
        <v>0</v>
      </c>
      <c r="AK34">
        <v>52.493454</v>
      </c>
      <c r="AL34">
        <v>40.242384000000001</v>
      </c>
      <c r="AM34">
        <v>7.6940759999999999</v>
      </c>
      <c r="AN34">
        <v>0.84654099999999999</v>
      </c>
      <c r="AO34">
        <v>0</v>
      </c>
      <c r="AP34">
        <v>0</v>
      </c>
      <c r="AQ34">
        <v>42.545411999999999</v>
      </c>
      <c r="AR34">
        <v>25.489152000000001</v>
      </c>
      <c r="AS34">
        <v>4.3998799999999996</v>
      </c>
      <c r="AT34">
        <v>19.240016000000001</v>
      </c>
      <c r="AU34">
        <v>0</v>
      </c>
      <c r="AV34">
        <v>14.141400000000001</v>
      </c>
      <c r="AW34">
        <v>37.610351999999999</v>
      </c>
      <c r="AX34">
        <v>50.608896000000001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2666.5912989999997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653.38077999999996</v>
      </c>
      <c r="L35">
        <v>418.88846999999998</v>
      </c>
      <c r="M35">
        <v>88.504000000000005</v>
      </c>
      <c r="N35">
        <v>113.63625</v>
      </c>
      <c r="O35">
        <v>59.480460000000001</v>
      </c>
      <c r="P35">
        <v>119.76900000000001</v>
      </c>
      <c r="Q35">
        <v>20.990839999999999</v>
      </c>
      <c r="R35">
        <v>40.779276000000003</v>
      </c>
      <c r="S35">
        <v>25.387276</v>
      </c>
      <c r="T35">
        <v>0</v>
      </c>
      <c r="U35">
        <v>402.85674</v>
      </c>
      <c r="V35">
        <v>19.942260000000001</v>
      </c>
      <c r="W35">
        <v>41.213138000000001</v>
      </c>
      <c r="X35">
        <v>92.238478000000001</v>
      </c>
      <c r="Y35">
        <v>0</v>
      </c>
      <c r="Z35">
        <v>12.546018999999999</v>
      </c>
      <c r="AA35">
        <v>13.515484000000001</v>
      </c>
      <c r="AB35">
        <v>25.339157</v>
      </c>
      <c r="AC35">
        <v>0</v>
      </c>
      <c r="AD35">
        <v>17.577732999999998</v>
      </c>
      <c r="AE35">
        <v>31.705310999999998</v>
      </c>
      <c r="AF35">
        <v>36.044215999999999</v>
      </c>
      <c r="AG35">
        <v>42.124056000000003</v>
      </c>
      <c r="AH35">
        <v>90.008183000000002</v>
      </c>
      <c r="AI35">
        <v>0</v>
      </c>
      <c r="AJ35">
        <v>0</v>
      </c>
      <c r="AK35">
        <v>52.493454</v>
      </c>
      <c r="AL35">
        <v>40.242384000000001</v>
      </c>
      <c r="AM35">
        <v>7.6940759999999999</v>
      </c>
      <c r="AN35">
        <v>0.84654099999999999</v>
      </c>
      <c r="AO35">
        <v>0</v>
      </c>
      <c r="AP35">
        <v>0</v>
      </c>
      <c r="AQ35">
        <v>42.545411999999999</v>
      </c>
      <c r="AR35">
        <v>2.1240960000000002</v>
      </c>
      <c r="AS35">
        <v>4.3998799999999996</v>
      </c>
      <c r="AT35">
        <v>19.240016000000001</v>
      </c>
      <c r="AU35">
        <v>0</v>
      </c>
      <c r="AV35">
        <v>14.141400000000001</v>
      </c>
      <c r="AW35">
        <v>37.610351999999999</v>
      </c>
      <c r="AX35">
        <v>50.608896000000001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2637.873634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653.38077999999996</v>
      </c>
      <c r="L36">
        <v>418.88846999999998</v>
      </c>
      <c r="M36">
        <v>88.504000000000005</v>
      </c>
      <c r="N36">
        <v>113.63625</v>
      </c>
      <c r="O36">
        <v>59.480460000000001</v>
      </c>
      <c r="P36">
        <v>119.76900000000001</v>
      </c>
      <c r="Q36">
        <v>20.990839999999999</v>
      </c>
      <c r="R36">
        <v>40.779276000000003</v>
      </c>
      <c r="S36">
        <v>25.387276</v>
      </c>
      <c r="T36">
        <v>0</v>
      </c>
      <c r="U36">
        <v>402.85674</v>
      </c>
      <c r="V36">
        <v>19.942260000000001</v>
      </c>
      <c r="W36">
        <v>41.213138000000001</v>
      </c>
      <c r="X36">
        <v>94.575237999999999</v>
      </c>
      <c r="Y36">
        <v>0</v>
      </c>
      <c r="Z36">
        <v>0</v>
      </c>
      <c r="AA36">
        <v>8.3597800000000007</v>
      </c>
      <c r="AB36">
        <v>3.2058650000000002</v>
      </c>
      <c r="AC36">
        <v>0</v>
      </c>
      <c r="AD36">
        <v>15.249624000000001</v>
      </c>
      <c r="AE36">
        <v>31.705310999999998</v>
      </c>
      <c r="AF36">
        <v>17.073575999999999</v>
      </c>
      <c r="AG36">
        <v>42.124056000000003</v>
      </c>
      <c r="AH36">
        <v>90.008183000000002</v>
      </c>
      <c r="AI36">
        <v>0</v>
      </c>
      <c r="AJ36">
        <v>0</v>
      </c>
      <c r="AK36">
        <v>52.493454</v>
      </c>
      <c r="AL36">
        <v>6.7070639999999999</v>
      </c>
      <c r="AM36">
        <v>5.0780900000000004</v>
      </c>
      <c r="AN36">
        <v>0.84654099999999999</v>
      </c>
      <c r="AO36">
        <v>0</v>
      </c>
      <c r="AP36">
        <v>0</v>
      </c>
      <c r="AQ36">
        <v>42.545411999999999</v>
      </c>
      <c r="AR36">
        <v>1.2744580000000001</v>
      </c>
      <c r="AS36">
        <v>4.3998799999999996</v>
      </c>
      <c r="AT36">
        <v>19.170936000000001</v>
      </c>
      <c r="AU36">
        <v>0</v>
      </c>
      <c r="AV36">
        <v>14.141400000000001</v>
      </c>
      <c r="AW36">
        <v>37.610351999999999</v>
      </c>
      <c r="AX36">
        <v>50.608896000000001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2542.0066059999999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653.38077999999996</v>
      </c>
      <c r="L37">
        <v>418.88846999999998</v>
      </c>
      <c r="M37">
        <v>88.504000000000005</v>
      </c>
      <c r="N37">
        <v>113.63625</v>
      </c>
      <c r="O37">
        <v>59.480460000000001</v>
      </c>
      <c r="P37">
        <v>119.76900000000001</v>
      </c>
      <c r="Q37">
        <v>20.990839999999999</v>
      </c>
      <c r="R37">
        <v>40.779276000000003</v>
      </c>
      <c r="S37">
        <v>25.387276</v>
      </c>
      <c r="T37">
        <v>0</v>
      </c>
      <c r="U37">
        <v>402.85674</v>
      </c>
      <c r="V37">
        <v>19.942260000000001</v>
      </c>
      <c r="W37">
        <v>41.213138000000001</v>
      </c>
      <c r="X37">
        <v>94.603080000000006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8.2602130000000002</v>
      </c>
      <c r="AE37">
        <v>31.705310999999998</v>
      </c>
      <c r="AF37">
        <v>8.7264940000000006</v>
      </c>
      <c r="AG37">
        <v>42.124056000000003</v>
      </c>
      <c r="AH37">
        <v>67.415036000000001</v>
      </c>
      <c r="AI37">
        <v>0</v>
      </c>
      <c r="AJ37">
        <v>0</v>
      </c>
      <c r="AK37">
        <v>52.493454</v>
      </c>
      <c r="AL37">
        <v>1.341413</v>
      </c>
      <c r="AM37">
        <v>0</v>
      </c>
      <c r="AN37">
        <v>0.84654099999999999</v>
      </c>
      <c r="AO37">
        <v>0</v>
      </c>
      <c r="AP37">
        <v>0</v>
      </c>
      <c r="AQ37">
        <v>28.363607999999999</v>
      </c>
      <c r="AR37">
        <v>1.2744580000000001</v>
      </c>
      <c r="AS37">
        <v>4.3998799999999996</v>
      </c>
      <c r="AT37">
        <v>19.240016000000001</v>
      </c>
      <c r="AU37">
        <v>0</v>
      </c>
      <c r="AV37">
        <v>14.141400000000001</v>
      </c>
      <c r="AW37">
        <v>37.610351999999999</v>
      </c>
      <c r="AX37">
        <v>50.608896000000001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2467.9826980000003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653.38077999999996</v>
      </c>
      <c r="L38">
        <v>418.88846999999998</v>
      </c>
      <c r="M38">
        <v>88.504000000000005</v>
      </c>
      <c r="N38">
        <v>113.63625</v>
      </c>
      <c r="O38">
        <v>59.480460000000001</v>
      </c>
      <c r="P38">
        <v>119.76900000000001</v>
      </c>
      <c r="Q38">
        <v>20.990839999999999</v>
      </c>
      <c r="R38">
        <v>40.779276000000003</v>
      </c>
      <c r="S38">
        <v>25.387276</v>
      </c>
      <c r="T38">
        <v>0</v>
      </c>
      <c r="U38">
        <v>402.85674</v>
      </c>
      <c r="V38">
        <v>19.942260000000001</v>
      </c>
      <c r="W38">
        <v>41.213138000000001</v>
      </c>
      <c r="X38">
        <v>94.603080000000006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31.705310999999998</v>
      </c>
      <c r="AF38">
        <v>8.7264940000000006</v>
      </c>
      <c r="AG38">
        <v>42.124056000000003</v>
      </c>
      <c r="AH38">
        <v>41.906644</v>
      </c>
      <c r="AI38">
        <v>0</v>
      </c>
      <c r="AJ38">
        <v>0</v>
      </c>
      <c r="AK38">
        <v>52.493454</v>
      </c>
      <c r="AL38">
        <v>1.341413</v>
      </c>
      <c r="AM38">
        <v>0</v>
      </c>
      <c r="AN38">
        <v>0.84654099999999999</v>
      </c>
      <c r="AO38">
        <v>0</v>
      </c>
      <c r="AP38">
        <v>0</v>
      </c>
      <c r="AQ38">
        <v>28.363607999999999</v>
      </c>
      <c r="AR38">
        <v>1.2744580000000001</v>
      </c>
      <c r="AS38">
        <v>4.3998799999999996</v>
      </c>
      <c r="AT38">
        <v>19.240016000000001</v>
      </c>
      <c r="AU38">
        <v>0</v>
      </c>
      <c r="AV38">
        <v>14.141400000000001</v>
      </c>
      <c r="AW38">
        <v>37.610351999999999</v>
      </c>
      <c r="AX38">
        <v>50.608896000000001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2434.2140930000005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653.38077999999996</v>
      </c>
      <c r="L39">
        <v>418.88846999999998</v>
      </c>
      <c r="M39">
        <v>88.504000000000005</v>
      </c>
      <c r="N39">
        <v>113.63625</v>
      </c>
      <c r="O39">
        <v>59.480460000000001</v>
      </c>
      <c r="P39">
        <v>119.76900000000001</v>
      </c>
      <c r="Q39">
        <v>20.990839999999999</v>
      </c>
      <c r="R39">
        <v>40.779276000000003</v>
      </c>
      <c r="S39">
        <v>25.387276</v>
      </c>
      <c r="T39">
        <v>0</v>
      </c>
      <c r="U39">
        <v>402.85674</v>
      </c>
      <c r="V39">
        <v>19.942260000000001</v>
      </c>
      <c r="W39">
        <v>41.213138000000001</v>
      </c>
      <c r="X39">
        <v>94.603080000000006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15.852656</v>
      </c>
      <c r="AF39">
        <v>8.7264940000000006</v>
      </c>
      <c r="AG39">
        <v>42.124056000000003</v>
      </c>
      <c r="AH39">
        <v>41.906644</v>
      </c>
      <c r="AI39">
        <v>0</v>
      </c>
      <c r="AJ39">
        <v>0</v>
      </c>
      <c r="AK39">
        <v>52.493454</v>
      </c>
      <c r="AL39">
        <v>1.341413</v>
      </c>
      <c r="AM39">
        <v>0</v>
      </c>
      <c r="AN39">
        <v>0.84654099999999999</v>
      </c>
      <c r="AO39">
        <v>0</v>
      </c>
      <c r="AP39">
        <v>0</v>
      </c>
      <c r="AQ39">
        <v>28.363607999999999</v>
      </c>
      <c r="AR39">
        <v>1.2744580000000001</v>
      </c>
      <c r="AS39">
        <v>4.3998799999999996</v>
      </c>
      <c r="AT39">
        <v>19.240016000000001</v>
      </c>
      <c r="AU39">
        <v>0</v>
      </c>
      <c r="AV39">
        <v>0</v>
      </c>
      <c r="AW39">
        <v>0</v>
      </c>
      <c r="AX39">
        <v>15.81528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2331.8160699999999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653.38077999999996</v>
      </c>
      <c r="L40">
        <v>418.88846999999998</v>
      </c>
      <c r="M40">
        <v>88.504000000000005</v>
      </c>
      <c r="N40">
        <v>113.63625</v>
      </c>
      <c r="O40">
        <v>59.480460000000001</v>
      </c>
      <c r="P40">
        <v>119.76900000000001</v>
      </c>
      <c r="Q40">
        <v>20.990839999999999</v>
      </c>
      <c r="R40">
        <v>40.779276000000003</v>
      </c>
      <c r="S40">
        <v>25.387276</v>
      </c>
      <c r="T40">
        <v>0</v>
      </c>
      <c r="U40">
        <v>402.85674</v>
      </c>
      <c r="V40">
        <v>19.942260000000001</v>
      </c>
      <c r="W40">
        <v>41.213138000000001</v>
      </c>
      <c r="X40">
        <v>94.603080000000006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15.852656</v>
      </c>
      <c r="AF40">
        <v>8.7264940000000006</v>
      </c>
      <c r="AG40">
        <v>42.124056000000003</v>
      </c>
      <c r="AH40">
        <v>22.502046</v>
      </c>
      <c r="AI40">
        <v>0</v>
      </c>
      <c r="AJ40">
        <v>0</v>
      </c>
      <c r="AK40">
        <v>52.493454</v>
      </c>
      <c r="AL40">
        <v>1.341413</v>
      </c>
      <c r="AM40">
        <v>0</v>
      </c>
      <c r="AN40">
        <v>0.84654099999999999</v>
      </c>
      <c r="AO40">
        <v>0</v>
      </c>
      <c r="AP40">
        <v>0</v>
      </c>
      <c r="AQ40">
        <v>28.363607999999999</v>
      </c>
      <c r="AR40">
        <v>3.1861440000000001</v>
      </c>
      <c r="AS40">
        <v>4.3998799999999996</v>
      </c>
      <c r="AT40">
        <v>19.240016000000001</v>
      </c>
      <c r="AU40">
        <v>0</v>
      </c>
      <c r="AV40">
        <v>0</v>
      </c>
      <c r="AW40">
        <v>0</v>
      </c>
      <c r="AX40">
        <v>15.81528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2314.3231579999997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653.38077999999996</v>
      </c>
      <c r="L41">
        <v>418.88846999999998</v>
      </c>
      <c r="M41">
        <v>88.504000000000005</v>
      </c>
      <c r="N41">
        <v>113.63625</v>
      </c>
      <c r="O41">
        <v>59.480460000000001</v>
      </c>
      <c r="P41">
        <v>114.71850000000001</v>
      </c>
      <c r="Q41">
        <v>20.990839999999999</v>
      </c>
      <c r="R41">
        <v>40.779276000000003</v>
      </c>
      <c r="S41">
        <v>25.387276</v>
      </c>
      <c r="T41">
        <v>0</v>
      </c>
      <c r="U41">
        <v>402.85674</v>
      </c>
      <c r="V41">
        <v>19.942260000000001</v>
      </c>
      <c r="W41">
        <v>41.213138000000001</v>
      </c>
      <c r="X41">
        <v>94.603080000000006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15.852656</v>
      </c>
      <c r="AF41">
        <v>8.7264940000000006</v>
      </c>
      <c r="AG41">
        <v>42.124056000000003</v>
      </c>
      <c r="AH41">
        <v>21.317727999999999</v>
      </c>
      <c r="AI41">
        <v>0</v>
      </c>
      <c r="AJ41">
        <v>0</v>
      </c>
      <c r="AK41">
        <v>52.493454</v>
      </c>
      <c r="AL41">
        <v>1.341413</v>
      </c>
      <c r="AM41">
        <v>0</v>
      </c>
      <c r="AN41">
        <v>0.84654099999999999</v>
      </c>
      <c r="AO41">
        <v>0</v>
      </c>
      <c r="AP41">
        <v>0</v>
      </c>
      <c r="AQ41">
        <v>27.2727</v>
      </c>
      <c r="AR41">
        <v>35.047584000000001</v>
      </c>
      <c r="AS41">
        <v>4.3998799999999996</v>
      </c>
      <c r="AT41">
        <v>19.240016000000001</v>
      </c>
      <c r="AU41">
        <v>0</v>
      </c>
      <c r="AV41">
        <v>0</v>
      </c>
      <c r="AW41">
        <v>0</v>
      </c>
      <c r="AX41">
        <v>15.81528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2338.8588719999993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653.38077999999996</v>
      </c>
      <c r="L42">
        <v>418.88846999999998</v>
      </c>
      <c r="M42">
        <v>88.504000000000005</v>
      </c>
      <c r="N42">
        <v>113.63625</v>
      </c>
      <c r="O42">
        <v>59.480460000000001</v>
      </c>
      <c r="P42">
        <v>114.71850000000001</v>
      </c>
      <c r="Q42">
        <v>20.990839999999999</v>
      </c>
      <c r="R42">
        <v>40.779276000000003</v>
      </c>
      <c r="S42">
        <v>25.387276</v>
      </c>
      <c r="T42">
        <v>0</v>
      </c>
      <c r="U42">
        <v>402.85674</v>
      </c>
      <c r="V42">
        <v>19.942260000000001</v>
      </c>
      <c r="W42">
        <v>41.213138000000001</v>
      </c>
      <c r="X42">
        <v>94.603080000000006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15.852656</v>
      </c>
      <c r="AF42">
        <v>8.7264940000000006</v>
      </c>
      <c r="AG42">
        <v>42.124056000000003</v>
      </c>
      <c r="AH42">
        <v>0</v>
      </c>
      <c r="AI42">
        <v>0</v>
      </c>
      <c r="AJ42">
        <v>0</v>
      </c>
      <c r="AK42">
        <v>52.493454</v>
      </c>
      <c r="AL42">
        <v>1.341413</v>
      </c>
      <c r="AM42">
        <v>0</v>
      </c>
      <c r="AN42">
        <v>0.84654099999999999</v>
      </c>
      <c r="AO42">
        <v>0</v>
      </c>
      <c r="AP42">
        <v>0</v>
      </c>
      <c r="AQ42">
        <v>27.2727</v>
      </c>
      <c r="AR42">
        <v>35.047584000000001</v>
      </c>
      <c r="AS42">
        <v>4.3998799999999996</v>
      </c>
      <c r="AT42">
        <v>17.477813999999999</v>
      </c>
      <c r="AU42">
        <v>0</v>
      </c>
      <c r="AV42">
        <v>0</v>
      </c>
      <c r="AW42">
        <v>0</v>
      </c>
      <c r="AX42">
        <v>15.81528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2315.778941999999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653.38077999999996</v>
      </c>
      <c r="L43">
        <v>418.88846999999998</v>
      </c>
      <c r="M43">
        <v>88.504000000000005</v>
      </c>
      <c r="N43">
        <v>113.63625</v>
      </c>
      <c r="O43">
        <v>59.480460000000001</v>
      </c>
      <c r="P43">
        <v>114.71850000000001</v>
      </c>
      <c r="Q43">
        <v>20.990839999999999</v>
      </c>
      <c r="R43">
        <v>40.779276000000003</v>
      </c>
      <c r="S43">
        <v>25.387276</v>
      </c>
      <c r="T43">
        <v>0</v>
      </c>
      <c r="U43">
        <v>402.85674</v>
      </c>
      <c r="V43">
        <v>19.942260000000001</v>
      </c>
      <c r="W43">
        <v>41.213138000000001</v>
      </c>
      <c r="X43">
        <v>94.603080000000006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15.852656</v>
      </c>
      <c r="AF43">
        <v>8.7264940000000006</v>
      </c>
      <c r="AG43">
        <v>42.124056000000003</v>
      </c>
      <c r="AH43">
        <v>0</v>
      </c>
      <c r="AI43">
        <v>0</v>
      </c>
      <c r="AJ43">
        <v>0</v>
      </c>
      <c r="AK43">
        <v>52.493454</v>
      </c>
      <c r="AL43">
        <v>1.341413</v>
      </c>
      <c r="AM43">
        <v>0</v>
      </c>
      <c r="AN43">
        <v>0.84654099999999999</v>
      </c>
      <c r="AO43">
        <v>0</v>
      </c>
      <c r="AP43">
        <v>0</v>
      </c>
      <c r="AQ43">
        <v>27.151488000000001</v>
      </c>
      <c r="AR43">
        <v>1.0620480000000001</v>
      </c>
      <c r="AS43">
        <v>8.0233109999999996</v>
      </c>
      <c r="AT43">
        <v>16.254639000000001</v>
      </c>
      <c r="AU43">
        <v>0</v>
      </c>
      <c r="AV43">
        <v>0</v>
      </c>
      <c r="AW43">
        <v>0</v>
      </c>
      <c r="AX43">
        <v>15.81528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2284.0724499999992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653.38077999999996</v>
      </c>
      <c r="L44">
        <v>418.88846999999998</v>
      </c>
      <c r="M44">
        <v>88.504000000000005</v>
      </c>
      <c r="N44">
        <v>113.63625</v>
      </c>
      <c r="O44">
        <v>59.480460000000001</v>
      </c>
      <c r="P44">
        <v>114.71850000000001</v>
      </c>
      <c r="Q44">
        <v>20.990839999999999</v>
      </c>
      <c r="R44">
        <v>40.779276000000003</v>
      </c>
      <c r="S44">
        <v>25.387276</v>
      </c>
      <c r="T44">
        <v>0</v>
      </c>
      <c r="U44">
        <v>402.85674</v>
      </c>
      <c r="V44">
        <v>19.942260000000001</v>
      </c>
      <c r="W44">
        <v>41.213138000000001</v>
      </c>
      <c r="X44">
        <v>94.603080000000006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8.7264940000000006</v>
      </c>
      <c r="AG44">
        <v>42.124056000000003</v>
      </c>
      <c r="AH44">
        <v>0</v>
      </c>
      <c r="AI44">
        <v>0</v>
      </c>
      <c r="AJ44">
        <v>0</v>
      </c>
      <c r="AK44">
        <v>52.493454</v>
      </c>
      <c r="AL44">
        <v>1.341413</v>
      </c>
      <c r="AM44">
        <v>0</v>
      </c>
      <c r="AN44">
        <v>0.84654099999999999</v>
      </c>
      <c r="AO44">
        <v>0</v>
      </c>
      <c r="AP44">
        <v>0</v>
      </c>
      <c r="AQ44">
        <v>27.151488000000001</v>
      </c>
      <c r="AR44">
        <v>1.0620480000000001</v>
      </c>
      <c r="AS44">
        <v>8.0233109999999996</v>
      </c>
      <c r="AT44">
        <v>17.223075000000001</v>
      </c>
      <c r="AU44">
        <v>0</v>
      </c>
      <c r="AV44">
        <v>0</v>
      </c>
      <c r="AW44">
        <v>0</v>
      </c>
      <c r="AX44">
        <v>15.81528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2269.1882299999988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653.38077999999996</v>
      </c>
      <c r="L45">
        <v>418.88846999999998</v>
      </c>
      <c r="M45">
        <v>88.504000000000005</v>
      </c>
      <c r="N45">
        <v>113.63625</v>
      </c>
      <c r="O45">
        <v>59.480460000000001</v>
      </c>
      <c r="P45">
        <v>114.71850000000001</v>
      </c>
      <c r="Q45">
        <v>20.990839999999999</v>
      </c>
      <c r="R45">
        <v>40.779276000000003</v>
      </c>
      <c r="S45">
        <v>25.387276</v>
      </c>
      <c r="T45">
        <v>0</v>
      </c>
      <c r="U45">
        <v>402.85674</v>
      </c>
      <c r="V45">
        <v>19.942260000000001</v>
      </c>
      <c r="W45">
        <v>41.213138000000001</v>
      </c>
      <c r="X45">
        <v>94.603080000000006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8.7264940000000006</v>
      </c>
      <c r="AG45">
        <v>42.124056000000003</v>
      </c>
      <c r="AH45">
        <v>0</v>
      </c>
      <c r="AI45">
        <v>0</v>
      </c>
      <c r="AJ45">
        <v>0</v>
      </c>
      <c r="AK45">
        <v>52.493454</v>
      </c>
      <c r="AL45">
        <v>1.341413</v>
      </c>
      <c r="AM45">
        <v>0</v>
      </c>
      <c r="AN45">
        <v>0.84654099999999999</v>
      </c>
      <c r="AO45">
        <v>0</v>
      </c>
      <c r="AP45">
        <v>0</v>
      </c>
      <c r="AQ45">
        <v>27.151488000000001</v>
      </c>
      <c r="AR45">
        <v>1.0620480000000001</v>
      </c>
      <c r="AS45">
        <v>4.5292880000000002</v>
      </c>
      <c r="AT45">
        <v>15.638159999999999</v>
      </c>
      <c r="AU45">
        <v>0</v>
      </c>
      <c r="AV45">
        <v>0</v>
      </c>
      <c r="AW45">
        <v>0</v>
      </c>
      <c r="AX45">
        <v>15.81528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2264.1092919999992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653.38077999999996</v>
      </c>
      <c r="L46">
        <v>418.88846999999998</v>
      </c>
      <c r="M46">
        <v>88.504000000000005</v>
      </c>
      <c r="N46">
        <v>113.63625</v>
      </c>
      <c r="O46">
        <v>59.480460000000001</v>
      </c>
      <c r="P46">
        <v>114.71850000000001</v>
      </c>
      <c r="Q46">
        <v>20.990839999999999</v>
      </c>
      <c r="R46">
        <v>40.779276000000003</v>
      </c>
      <c r="S46">
        <v>25.387276</v>
      </c>
      <c r="T46">
        <v>0</v>
      </c>
      <c r="U46">
        <v>402.85674</v>
      </c>
      <c r="V46">
        <v>19.942260000000001</v>
      </c>
      <c r="W46">
        <v>41.213138000000001</v>
      </c>
      <c r="X46">
        <v>94.603080000000006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8.7264940000000006</v>
      </c>
      <c r="AG46">
        <v>42.124056000000003</v>
      </c>
      <c r="AH46">
        <v>0</v>
      </c>
      <c r="AI46">
        <v>0</v>
      </c>
      <c r="AJ46">
        <v>0</v>
      </c>
      <c r="AK46">
        <v>52.493454</v>
      </c>
      <c r="AL46">
        <v>1.341413</v>
      </c>
      <c r="AM46">
        <v>0</v>
      </c>
      <c r="AN46">
        <v>0.84654099999999999</v>
      </c>
      <c r="AO46">
        <v>0</v>
      </c>
      <c r="AP46">
        <v>0</v>
      </c>
      <c r="AQ46">
        <v>13.575744</v>
      </c>
      <c r="AR46">
        <v>1.0620480000000001</v>
      </c>
      <c r="AS46">
        <v>4.5292880000000002</v>
      </c>
      <c r="AT46">
        <v>19.240016000000001</v>
      </c>
      <c r="AU46">
        <v>0</v>
      </c>
      <c r="AV46">
        <v>0</v>
      </c>
      <c r="AW46">
        <v>0</v>
      </c>
      <c r="AX46">
        <v>15.81528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2254.1354039999997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653.38077999999996</v>
      </c>
      <c r="L47">
        <v>418.88846999999998</v>
      </c>
      <c r="M47">
        <v>88.504000000000005</v>
      </c>
      <c r="N47">
        <v>113.63625</v>
      </c>
      <c r="O47">
        <v>59.480460000000001</v>
      </c>
      <c r="P47">
        <v>114.71850000000001</v>
      </c>
      <c r="Q47">
        <v>20.990839999999999</v>
      </c>
      <c r="R47">
        <v>40.779276000000003</v>
      </c>
      <c r="S47">
        <v>25.387276</v>
      </c>
      <c r="T47">
        <v>0</v>
      </c>
      <c r="U47">
        <v>402.85674</v>
      </c>
      <c r="V47">
        <v>19.942260000000001</v>
      </c>
      <c r="W47">
        <v>41.213138000000001</v>
      </c>
      <c r="X47">
        <v>98.184503000000007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8.7264940000000006</v>
      </c>
      <c r="AG47">
        <v>42.124056000000003</v>
      </c>
      <c r="AH47">
        <v>0</v>
      </c>
      <c r="AI47">
        <v>0</v>
      </c>
      <c r="AJ47">
        <v>0</v>
      </c>
      <c r="AK47">
        <v>52.493454</v>
      </c>
      <c r="AL47">
        <v>1.341413</v>
      </c>
      <c r="AM47">
        <v>0</v>
      </c>
      <c r="AN47">
        <v>0.84654099999999999</v>
      </c>
      <c r="AO47">
        <v>0</v>
      </c>
      <c r="AP47">
        <v>0</v>
      </c>
      <c r="AQ47">
        <v>13.575744</v>
      </c>
      <c r="AR47">
        <v>1.0620480000000001</v>
      </c>
      <c r="AS47">
        <v>4.5292880000000002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2241.9015469999999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653.38077999999996</v>
      </c>
      <c r="L48">
        <v>418.88846999999998</v>
      </c>
      <c r="M48">
        <v>88.504000000000005</v>
      </c>
      <c r="N48">
        <v>113.63625</v>
      </c>
      <c r="O48">
        <v>59.480460000000001</v>
      </c>
      <c r="P48">
        <v>114.71850000000001</v>
      </c>
      <c r="Q48">
        <v>20.990839999999999</v>
      </c>
      <c r="R48">
        <v>40.779276000000003</v>
      </c>
      <c r="S48">
        <v>25.387276</v>
      </c>
      <c r="T48">
        <v>0</v>
      </c>
      <c r="U48">
        <v>402.85674</v>
      </c>
      <c r="V48">
        <v>19.942260000000001</v>
      </c>
      <c r="W48">
        <v>41.213138000000001</v>
      </c>
      <c r="X48">
        <v>110.60681599999999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8.7264940000000006</v>
      </c>
      <c r="AG48">
        <v>42.124056000000003</v>
      </c>
      <c r="AH48">
        <v>0</v>
      </c>
      <c r="AI48">
        <v>0</v>
      </c>
      <c r="AJ48">
        <v>0</v>
      </c>
      <c r="AK48">
        <v>52.493454</v>
      </c>
      <c r="AL48">
        <v>1.341413</v>
      </c>
      <c r="AM48">
        <v>0</v>
      </c>
      <c r="AN48">
        <v>0.84654099999999999</v>
      </c>
      <c r="AO48">
        <v>0</v>
      </c>
      <c r="AP48">
        <v>0</v>
      </c>
      <c r="AQ48">
        <v>0</v>
      </c>
      <c r="AR48">
        <v>1.0620480000000001</v>
      </c>
      <c r="AS48">
        <v>4.5292880000000002</v>
      </c>
      <c r="AT48">
        <v>17.519967999999999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2239.0280679999996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653.38077999999996</v>
      </c>
      <c r="L49">
        <v>418.88846999999998</v>
      </c>
      <c r="M49">
        <v>88.504000000000005</v>
      </c>
      <c r="N49">
        <v>113.63625</v>
      </c>
      <c r="O49">
        <v>59.480460000000001</v>
      </c>
      <c r="P49">
        <v>114.71850000000001</v>
      </c>
      <c r="Q49">
        <v>20.990839999999999</v>
      </c>
      <c r="R49">
        <v>40.779276000000003</v>
      </c>
      <c r="S49">
        <v>25.387276</v>
      </c>
      <c r="T49">
        <v>0</v>
      </c>
      <c r="U49">
        <v>402.85674</v>
      </c>
      <c r="V49">
        <v>19.942260000000001</v>
      </c>
      <c r="W49">
        <v>41.213138000000001</v>
      </c>
      <c r="X49">
        <v>114.433958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8.7264940000000006</v>
      </c>
      <c r="AG49">
        <v>42.124056000000003</v>
      </c>
      <c r="AH49">
        <v>0</v>
      </c>
      <c r="AI49">
        <v>0</v>
      </c>
      <c r="AJ49">
        <v>0</v>
      </c>
      <c r="AK49">
        <v>52.493454</v>
      </c>
      <c r="AL49">
        <v>1.341413</v>
      </c>
      <c r="AM49">
        <v>0</v>
      </c>
      <c r="AN49">
        <v>0.84654099999999999</v>
      </c>
      <c r="AO49">
        <v>0</v>
      </c>
      <c r="AP49">
        <v>0</v>
      </c>
      <c r="AQ49">
        <v>0</v>
      </c>
      <c r="AR49">
        <v>1.0620480000000001</v>
      </c>
      <c r="AS49">
        <v>4.5292880000000002</v>
      </c>
      <c r="AT49">
        <v>17.751512999999999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2243.0867549999998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653.38077999999996</v>
      </c>
      <c r="L50">
        <v>418.88846999999998</v>
      </c>
      <c r="M50">
        <v>88.504000000000005</v>
      </c>
      <c r="N50">
        <v>113.63625</v>
      </c>
      <c r="O50">
        <v>59.480460000000001</v>
      </c>
      <c r="P50">
        <v>114.71850000000001</v>
      </c>
      <c r="Q50">
        <v>20.990839999999999</v>
      </c>
      <c r="R50">
        <v>40.779276000000003</v>
      </c>
      <c r="S50">
        <v>25.387276</v>
      </c>
      <c r="T50">
        <v>0</v>
      </c>
      <c r="U50">
        <v>402.85674</v>
      </c>
      <c r="V50">
        <v>19.942260000000001</v>
      </c>
      <c r="W50">
        <v>41.213138000000001</v>
      </c>
      <c r="X50">
        <v>121.09656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8.7264940000000006</v>
      </c>
      <c r="AG50">
        <v>42.124056000000003</v>
      </c>
      <c r="AH50">
        <v>0</v>
      </c>
      <c r="AI50">
        <v>0</v>
      </c>
      <c r="AJ50">
        <v>0</v>
      </c>
      <c r="AK50">
        <v>52.493454</v>
      </c>
      <c r="AL50">
        <v>1.341413</v>
      </c>
      <c r="AM50">
        <v>0</v>
      </c>
      <c r="AN50">
        <v>0.84654099999999999</v>
      </c>
      <c r="AO50">
        <v>0</v>
      </c>
      <c r="AP50">
        <v>0</v>
      </c>
      <c r="AQ50">
        <v>0</v>
      </c>
      <c r="AR50">
        <v>1.0620480000000001</v>
      </c>
      <c r="AS50">
        <v>4.5292880000000002</v>
      </c>
      <c r="AT50">
        <v>18.580577000000002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2250.5784209999997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653.38077999999996</v>
      </c>
      <c r="L51">
        <v>418.88846999999998</v>
      </c>
      <c r="M51">
        <v>88.504000000000005</v>
      </c>
      <c r="N51">
        <v>113.63625</v>
      </c>
      <c r="O51">
        <v>59.480460000000001</v>
      </c>
      <c r="P51">
        <v>114.71850000000001</v>
      </c>
      <c r="Q51">
        <v>20.990839999999999</v>
      </c>
      <c r="R51">
        <v>40.779276000000003</v>
      </c>
      <c r="S51">
        <v>25.387276</v>
      </c>
      <c r="T51">
        <v>0</v>
      </c>
      <c r="U51">
        <v>402.85674</v>
      </c>
      <c r="V51">
        <v>19.942260000000001</v>
      </c>
      <c r="W51">
        <v>41.213138000000001</v>
      </c>
      <c r="X51">
        <v>121.09656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42.124056000000003</v>
      </c>
      <c r="AH51">
        <v>0</v>
      </c>
      <c r="AI51">
        <v>0</v>
      </c>
      <c r="AJ51">
        <v>0</v>
      </c>
      <c r="AK51">
        <v>52.493454</v>
      </c>
      <c r="AL51">
        <v>1.341413</v>
      </c>
      <c r="AM51">
        <v>0</v>
      </c>
      <c r="AN51">
        <v>0.84654099999999999</v>
      </c>
      <c r="AO51">
        <v>0</v>
      </c>
      <c r="AP51">
        <v>0</v>
      </c>
      <c r="AQ51">
        <v>0</v>
      </c>
      <c r="AR51">
        <v>1.0620480000000001</v>
      </c>
      <c r="AS51">
        <v>4.5292880000000002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2242.5113659999997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626.46257700000001</v>
      </c>
      <c r="L52">
        <v>418.88846999999998</v>
      </c>
      <c r="M52">
        <v>88.504000000000005</v>
      </c>
      <c r="N52">
        <v>113.63625</v>
      </c>
      <c r="O52">
        <v>59.480460000000001</v>
      </c>
      <c r="P52">
        <v>114.71850000000001</v>
      </c>
      <c r="Q52">
        <v>20.990839999999999</v>
      </c>
      <c r="R52">
        <v>40.779276000000003</v>
      </c>
      <c r="S52">
        <v>25.387276</v>
      </c>
      <c r="T52">
        <v>0</v>
      </c>
      <c r="U52">
        <v>402.85674</v>
      </c>
      <c r="V52">
        <v>19.942260000000001</v>
      </c>
      <c r="W52">
        <v>41.213138000000001</v>
      </c>
      <c r="X52">
        <v>121.09656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42.124056000000003</v>
      </c>
      <c r="AH52">
        <v>0</v>
      </c>
      <c r="AI52">
        <v>0</v>
      </c>
      <c r="AJ52">
        <v>0</v>
      </c>
      <c r="AK52">
        <v>52.493454</v>
      </c>
      <c r="AL52">
        <v>1.341413</v>
      </c>
      <c r="AM52">
        <v>0</v>
      </c>
      <c r="AN52">
        <v>0.84654099999999999</v>
      </c>
      <c r="AO52">
        <v>0</v>
      </c>
      <c r="AP52">
        <v>0</v>
      </c>
      <c r="AQ52">
        <v>0</v>
      </c>
      <c r="AR52">
        <v>1.0620480000000001</v>
      </c>
      <c r="AS52">
        <v>4.5292880000000002</v>
      </c>
      <c r="AT52">
        <v>19.240016000000001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2215.593163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597.38333699999998</v>
      </c>
      <c r="L53">
        <v>418.88846999999998</v>
      </c>
      <c r="M53">
        <v>88.504000000000005</v>
      </c>
      <c r="N53">
        <v>113.63625</v>
      </c>
      <c r="O53">
        <v>59.480460000000001</v>
      </c>
      <c r="P53">
        <v>114.71850000000001</v>
      </c>
      <c r="Q53">
        <v>20.990839999999999</v>
      </c>
      <c r="R53">
        <v>40.779276000000003</v>
      </c>
      <c r="S53">
        <v>25.387276</v>
      </c>
      <c r="T53">
        <v>0</v>
      </c>
      <c r="U53">
        <v>402.85674</v>
      </c>
      <c r="V53">
        <v>19.942260000000001</v>
      </c>
      <c r="W53">
        <v>41.213138000000001</v>
      </c>
      <c r="X53">
        <v>129.16774000000001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42.124056000000003</v>
      </c>
      <c r="AH53">
        <v>0</v>
      </c>
      <c r="AI53">
        <v>0</v>
      </c>
      <c r="AJ53">
        <v>0</v>
      </c>
      <c r="AK53">
        <v>52.493454</v>
      </c>
      <c r="AL53">
        <v>1.341413</v>
      </c>
      <c r="AM53">
        <v>0</v>
      </c>
      <c r="AN53">
        <v>0.84654099999999999</v>
      </c>
      <c r="AO53">
        <v>0</v>
      </c>
      <c r="AP53">
        <v>0</v>
      </c>
      <c r="AQ53">
        <v>0</v>
      </c>
      <c r="AR53">
        <v>25.489152000000001</v>
      </c>
      <c r="AS53">
        <v>8.0233109999999996</v>
      </c>
      <c r="AT53">
        <v>18.166195999999999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2221.4324099999999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584.13457700000004</v>
      </c>
      <c r="L54">
        <v>418.88846999999998</v>
      </c>
      <c r="M54">
        <v>88.504000000000005</v>
      </c>
      <c r="N54">
        <v>113.63625</v>
      </c>
      <c r="O54">
        <v>59.480460000000001</v>
      </c>
      <c r="P54">
        <v>114.71850000000001</v>
      </c>
      <c r="Q54">
        <v>20.990839999999999</v>
      </c>
      <c r="R54">
        <v>40.779276000000003</v>
      </c>
      <c r="S54">
        <v>25.387276</v>
      </c>
      <c r="T54">
        <v>0</v>
      </c>
      <c r="U54">
        <v>402.85674</v>
      </c>
      <c r="V54">
        <v>19.942260000000001</v>
      </c>
      <c r="W54">
        <v>41.213138000000001</v>
      </c>
      <c r="X54">
        <v>131.18794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42.124056000000003</v>
      </c>
      <c r="AH54">
        <v>0</v>
      </c>
      <c r="AI54">
        <v>0</v>
      </c>
      <c r="AJ54">
        <v>0</v>
      </c>
      <c r="AK54">
        <v>52.493454</v>
      </c>
      <c r="AL54">
        <v>1.341413</v>
      </c>
      <c r="AM54">
        <v>0</v>
      </c>
      <c r="AN54">
        <v>0.84654099999999999</v>
      </c>
      <c r="AO54">
        <v>0</v>
      </c>
      <c r="AP54">
        <v>0</v>
      </c>
      <c r="AQ54">
        <v>0</v>
      </c>
      <c r="AR54">
        <v>25.489152000000001</v>
      </c>
      <c r="AS54">
        <v>8.0233109999999996</v>
      </c>
      <c r="AT54">
        <v>17.655204000000001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2209.6928579999999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578.95901700000002</v>
      </c>
      <c r="L55">
        <v>400.14640100000003</v>
      </c>
      <c r="M55">
        <v>88.504000000000005</v>
      </c>
      <c r="N55">
        <v>113.63625</v>
      </c>
      <c r="O55">
        <v>59.480460000000001</v>
      </c>
      <c r="P55">
        <v>114.71850000000001</v>
      </c>
      <c r="Q55">
        <v>19.146746</v>
      </c>
      <c r="R55">
        <v>36.193325999999999</v>
      </c>
      <c r="S55">
        <v>23.044532</v>
      </c>
      <c r="T55">
        <v>0</v>
      </c>
      <c r="U55">
        <v>402.85674</v>
      </c>
      <c r="V55">
        <v>17.762944999999998</v>
      </c>
      <c r="W55">
        <v>41.213138000000001</v>
      </c>
      <c r="X55">
        <v>136.23363000000001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42.124056000000003</v>
      </c>
      <c r="AH55">
        <v>0</v>
      </c>
      <c r="AI55">
        <v>0</v>
      </c>
      <c r="AJ55">
        <v>0</v>
      </c>
      <c r="AK55">
        <v>52.493454</v>
      </c>
      <c r="AL55">
        <v>1.341413</v>
      </c>
      <c r="AM55">
        <v>0</v>
      </c>
      <c r="AN55">
        <v>0.84654099999999999</v>
      </c>
      <c r="AO55">
        <v>0</v>
      </c>
      <c r="AP55">
        <v>0</v>
      </c>
      <c r="AQ55">
        <v>0</v>
      </c>
      <c r="AR55">
        <v>2.1240960000000002</v>
      </c>
      <c r="AS55">
        <v>4.5292880000000002</v>
      </c>
      <c r="AT55">
        <v>19.072711000000002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2154.4272439999995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578.95901700000002</v>
      </c>
      <c r="L56">
        <v>400.14640100000003</v>
      </c>
      <c r="M56">
        <v>88.504000000000005</v>
      </c>
      <c r="N56">
        <v>113.63625</v>
      </c>
      <c r="O56">
        <v>59.480460000000001</v>
      </c>
      <c r="P56">
        <v>114.71850000000001</v>
      </c>
      <c r="Q56">
        <v>18.439326999999999</v>
      </c>
      <c r="R56">
        <v>35.972065999999998</v>
      </c>
      <c r="S56">
        <v>22.642593999999999</v>
      </c>
      <c r="T56">
        <v>0</v>
      </c>
      <c r="U56">
        <v>402.85674</v>
      </c>
      <c r="V56">
        <v>17.657125000000001</v>
      </c>
      <c r="W56">
        <v>41.213138000000001</v>
      </c>
      <c r="X56">
        <v>141.910031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42.124056000000003</v>
      </c>
      <c r="AH56">
        <v>0</v>
      </c>
      <c r="AI56">
        <v>0</v>
      </c>
      <c r="AJ56">
        <v>0</v>
      </c>
      <c r="AK56">
        <v>52.493454</v>
      </c>
      <c r="AL56">
        <v>1.341413</v>
      </c>
      <c r="AM56">
        <v>0</v>
      </c>
      <c r="AN56">
        <v>0.84654099999999999</v>
      </c>
      <c r="AO56">
        <v>0</v>
      </c>
      <c r="AP56">
        <v>0</v>
      </c>
      <c r="AQ56">
        <v>0</v>
      </c>
      <c r="AR56">
        <v>1.593072</v>
      </c>
      <c r="AS56">
        <v>4.5292880000000002</v>
      </c>
      <c r="AT56">
        <v>18.043868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2157.1073410000004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578.95901700000002</v>
      </c>
      <c r="L57">
        <v>400.14640100000003</v>
      </c>
      <c r="M57">
        <v>88.504000000000005</v>
      </c>
      <c r="N57">
        <v>113.63625</v>
      </c>
      <c r="O57">
        <v>59.480460000000001</v>
      </c>
      <c r="P57">
        <v>114.71850000000001</v>
      </c>
      <c r="Q57">
        <v>18.439326999999999</v>
      </c>
      <c r="R57">
        <v>35.972065999999998</v>
      </c>
      <c r="S57">
        <v>22.642593999999999</v>
      </c>
      <c r="T57">
        <v>0</v>
      </c>
      <c r="U57">
        <v>402.85674</v>
      </c>
      <c r="V57">
        <v>17.657125000000001</v>
      </c>
      <c r="W57">
        <v>41.213138000000001</v>
      </c>
      <c r="X57">
        <v>141.910031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42.124056000000003</v>
      </c>
      <c r="AH57">
        <v>0</v>
      </c>
      <c r="AI57">
        <v>0</v>
      </c>
      <c r="AJ57">
        <v>0</v>
      </c>
      <c r="AK57">
        <v>52.493454</v>
      </c>
      <c r="AL57">
        <v>1.341413</v>
      </c>
      <c r="AM57">
        <v>0</v>
      </c>
      <c r="AN57">
        <v>0.84654099999999999</v>
      </c>
      <c r="AO57">
        <v>0</v>
      </c>
      <c r="AP57">
        <v>0</v>
      </c>
      <c r="AQ57">
        <v>0</v>
      </c>
      <c r="AR57">
        <v>1.593072</v>
      </c>
      <c r="AS57">
        <v>4.5292880000000002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2158.3034890000004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578.95901700000002</v>
      </c>
      <c r="L58">
        <v>400.14640100000003</v>
      </c>
      <c r="M58">
        <v>88.504000000000005</v>
      </c>
      <c r="N58">
        <v>113.63625</v>
      </c>
      <c r="O58">
        <v>59.480460000000001</v>
      </c>
      <c r="P58">
        <v>114.71850000000001</v>
      </c>
      <c r="Q58">
        <v>18.439326999999999</v>
      </c>
      <c r="R58">
        <v>35.972065999999998</v>
      </c>
      <c r="S58">
        <v>22.642593999999999</v>
      </c>
      <c r="T58">
        <v>0</v>
      </c>
      <c r="U58">
        <v>402.85674</v>
      </c>
      <c r="V58">
        <v>17.657125000000001</v>
      </c>
      <c r="W58">
        <v>41.213138000000001</v>
      </c>
      <c r="X58">
        <v>141.910031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42.124056000000003</v>
      </c>
      <c r="AH58">
        <v>0</v>
      </c>
      <c r="AI58">
        <v>0</v>
      </c>
      <c r="AJ58">
        <v>0</v>
      </c>
      <c r="AK58">
        <v>52.493454</v>
      </c>
      <c r="AL58">
        <v>1.341413</v>
      </c>
      <c r="AM58">
        <v>0</v>
      </c>
      <c r="AN58">
        <v>0.84654099999999999</v>
      </c>
      <c r="AO58">
        <v>0</v>
      </c>
      <c r="AP58">
        <v>0</v>
      </c>
      <c r="AQ58">
        <v>0</v>
      </c>
      <c r="AR58">
        <v>1.593072</v>
      </c>
      <c r="AS58">
        <v>4.5292880000000002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2158.3034890000004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578.95901700000002</v>
      </c>
      <c r="L59">
        <v>400.14640100000003</v>
      </c>
      <c r="M59">
        <v>88.504000000000005</v>
      </c>
      <c r="N59">
        <v>113.63625</v>
      </c>
      <c r="O59">
        <v>59.480460000000001</v>
      </c>
      <c r="P59">
        <v>114.71850000000001</v>
      </c>
      <c r="Q59">
        <v>18.439326999999999</v>
      </c>
      <c r="R59">
        <v>35.972065999999998</v>
      </c>
      <c r="S59">
        <v>22.642593999999999</v>
      </c>
      <c r="T59">
        <v>0</v>
      </c>
      <c r="U59">
        <v>402.85674</v>
      </c>
      <c r="V59">
        <v>17.657125000000001</v>
      </c>
      <c r="W59">
        <v>41.213138000000001</v>
      </c>
      <c r="X59">
        <v>141.910031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42.124056000000003</v>
      </c>
      <c r="AH59">
        <v>0</v>
      </c>
      <c r="AI59">
        <v>0</v>
      </c>
      <c r="AJ59">
        <v>0</v>
      </c>
      <c r="AK59">
        <v>52.493454</v>
      </c>
      <c r="AL59">
        <v>1.341413</v>
      </c>
      <c r="AM59">
        <v>0</v>
      </c>
      <c r="AN59">
        <v>0.84654099999999999</v>
      </c>
      <c r="AO59">
        <v>0</v>
      </c>
      <c r="AP59">
        <v>0</v>
      </c>
      <c r="AQ59">
        <v>0</v>
      </c>
      <c r="AR59">
        <v>2.1240960000000002</v>
      </c>
      <c r="AS59">
        <v>4.5292880000000002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2158.8345130000002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578.95901700000002</v>
      </c>
      <c r="L60">
        <v>400.14640100000003</v>
      </c>
      <c r="M60">
        <v>88.504000000000005</v>
      </c>
      <c r="N60">
        <v>113.63625</v>
      </c>
      <c r="O60">
        <v>59.480460000000001</v>
      </c>
      <c r="P60">
        <v>114.71850000000001</v>
      </c>
      <c r="Q60">
        <v>18.439326999999999</v>
      </c>
      <c r="R60">
        <v>35.972065999999998</v>
      </c>
      <c r="S60">
        <v>22.642593999999999</v>
      </c>
      <c r="T60">
        <v>0</v>
      </c>
      <c r="U60">
        <v>402.85674</v>
      </c>
      <c r="V60">
        <v>17.657125000000001</v>
      </c>
      <c r="W60">
        <v>41.213138000000001</v>
      </c>
      <c r="X60">
        <v>141.910031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42.124056000000003</v>
      </c>
      <c r="AH60">
        <v>0</v>
      </c>
      <c r="AI60">
        <v>0</v>
      </c>
      <c r="AJ60">
        <v>0</v>
      </c>
      <c r="AK60">
        <v>52.493454</v>
      </c>
      <c r="AL60">
        <v>1.341413</v>
      </c>
      <c r="AM60">
        <v>0</v>
      </c>
      <c r="AN60">
        <v>0.84654099999999999</v>
      </c>
      <c r="AO60">
        <v>0</v>
      </c>
      <c r="AP60">
        <v>0</v>
      </c>
      <c r="AQ60">
        <v>0</v>
      </c>
      <c r="AR60">
        <v>2.1240960000000002</v>
      </c>
      <c r="AS60">
        <v>4.5292880000000002</v>
      </c>
      <c r="AT60">
        <v>18.799818999999999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2158.3943159999999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578.95901700000002</v>
      </c>
      <c r="L61">
        <v>400.14640100000003</v>
      </c>
      <c r="M61">
        <v>83.694000000000003</v>
      </c>
      <c r="N61">
        <v>113.63625</v>
      </c>
      <c r="O61">
        <v>59.480460000000001</v>
      </c>
      <c r="P61">
        <v>114.71850000000001</v>
      </c>
      <c r="Q61">
        <v>18.439326999999999</v>
      </c>
      <c r="R61">
        <v>35.972065999999998</v>
      </c>
      <c r="S61">
        <v>22.642593999999999</v>
      </c>
      <c r="T61">
        <v>0</v>
      </c>
      <c r="U61">
        <v>402.85674</v>
      </c>
      <c r="V61">
        <v>19.942260000000001</v>
      </c>
      <c r="W61">
        <v>41.213138000000001</v>
      </c>
      <c r="X61">
        <v>141.910031</v>
      </c>
      <c r="Y61">
        <v>0</v>
      </c>
      <c r="Z61">
        <v>6.2730100000000002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42.124056000000003</v>
      </c>
      <c r="AH61">
        <v>0</v>
      </c>
      <c r="AI61">
        <v>0</v>
      </c>
      <c r="AJ61">
        <v>0</v>
      </c>
      <c r="AK61">
        <v>52.493454</v>
      </c>
      <c r="AL61">
        <v>1.341413</v>
      </c>
      <c r="AM61">
        <v>0</v>
      </c>
      <c r="AN61">
        <v>0.84654099999999999</v>
      </c>
      <c r="AO61">
        <v>0</v>
      </c>
      <c r="AP61">
        <v>0.98585800000000001</v>
      </c>
      <c r="AQ61">
        <v>13.575744</v>
      </c>
      <c r="AR61">
        <v>35.047584000000001</v>
      </c>
      <c r="AS61">
        <v>8.0233109999999996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2213.5617710000001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578.95901700000002</v>
      </c>
      <c r="L62">
        <v>400.14640100000003</v>
      </c>
      <c r="M62">
        <v>83.694000000000003</v>
      </c>
      <c r="N62">
        <v>113.63625</v>
      </c>
      <c r="O62">
        <v>59.480460000000001</v>
      </c>
      <c r="P62">
        <v>114.71850000000001</v>
      </c>
      <c r="Q62">
        <v>18.439326999999999</v>
      </c>
      <c r="R62">
        <v>40.778844999999997</v>
      </c>
      <c r="S62">
        <v>22.642593999999999</v>
      </c>
      <c r="T62">
        <v>0</v>
      </c>
      <c r="U62">
        <v>402.85674</v>
      </c>
      <c r="V62">
        <v>19.942260000000001</v>
      </c>
      <c r="W62">
        <v>41.213138000000001</v>
      </c>
      <c r="X62">
        <v>141.910031</v>
      </c>
      <c r="Y62">
        <v>0</v>
      </c>
      <c r="Z62">
        <v>6.2730100000000002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42.124056000000003</v>
      </c>
      <c r="AH62">
        <v>0</v>
      </c>
      <c r="AI62">
        <v>0</v>
      </c>
      <c r="AJ62">
        <v>0</v>
      </c>
      <c r="AK62">
        <v>52.493454</v>
      </c>
      <c r="AL62">
        <v>1.341413</v>
      </c>
      <c r="AM62">
        <v>0</v>
      </c>
      <c r="AN62">
        <v>0.84654099999999999</v>
      </c>
      <c r="AO62">
        <v>0</v>
      </c>
      <c r="AP62">
        <v>0.98585800000000001</v>
      </c>
      <c r="AQ62">
        <v>13.575744</v>
      </c>
      <c r="AR62">
        <v>35.047584000000001</v>
      </c>
      <c r="AS62">
        <v>8.0233109999999996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2218.3685500000001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578.95901700000002</v>
      </c>
      <c r="L63">
        <v>400.14640100000003</v>
      </c>
      <c r="M63">
        <v>83.694000000000003</v>
      </c>
      <c r="N63">
        <v>113.63625</v>
      </c>
      <c r="O63">
        <v>59.480460000000001</v>
      </c>
      <c r="P63">
        <v>114.71850000000001</v>
      </c>
      <c r="Q63">
        <v>20.986809999999998</v>
      </c>
      <c r="R63">
        <v>40.779276000000003</v>
      </c>
      <c r="S63">
        <v>25.386914999999998</v>
      </c>
      <c r="T63">
        <v>0</v>
      </c>
      <c r="U63">
        <v>402.85674</v>
      </c>
      <c r="V63">
        <v>19.942260000000001</v>
      </c>
      <c r="W63">
        <v>41.213138000000001</v>
      </c>
      <c r="X63">
        <v>141.910031</v>
      </c>
      <c r="Y63">
        <v>0</v>
      </c>
      <c r="Z63">
        <v>6.2730100000000002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42.124056000000003</v>
      </c>
      <c r="AH63">
        <v>0</v>
      </c>
      <c r="AI63">
        <v>0</v>
      </c>
      <c r="AJ63">
        <v>0</v>
      </c>
      <c r="AK63">
        <v>52.493454</v>
      </c>
      <c r="AL63">
        <v>1.341413</v>
      </c>
      <c r="AM63">
        <v>0</v>
      </c>
      <c r="AN63">
        <v>0.84654099999999999</v>
      </c>
      <c r="AO63">
        <v>0</v>
      </c>
      <c r="AP63">
        <v>0.98585800000000001</v>
      </c>
      <c r="AQ63">
        <v>13.575744</v>
      </c>
      <c r="AR63">
        <v>2.1240960000000002</v>
      </c>
      <c r="AS63">
        <v>8.0233109999999996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2190.7372970000006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578.95901700000002</v>
      </c>
      <c r="L64">
        <v>400.14640100000003</v>
      </c>
      <c r="M64">
        <v>83.694000000000003</v>
      </c>
      <c r="N64">
        <v>113.63625</v>
      </c>
      <c r="O64">
        <v>59.480460000000001</v>
      </c>
      <c r="P64">
        <v>114.71850000000001</v>
      </c>
      <c r="Q64">
        <v>20.990839999999999</v>
      </c>
      <c r="R64">
        <v>40.779276000000003</v>
      </c>
      <c r="S64">
        <v>25.387276</v>
      </c>
      <c r="T64">
        <v>0</v>
      </c>
      <c r="U64">
        <v>402.85674</v>
      </c>
      <c r="V64">
        <v>19.942260000000001</v>
      </c>
      <c r="W64">
        <v>41.213138000000001</v>
      </c>
      <c r="X64">
        <v>141.910031</v>
      </c>
      <c r="Y64">
        <v>0</v>
      </c>
      <c r="Z64">
        <v>6.2730100000000002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42.124056000000003</v>
      </c>
      <c r="AH64">
        <v>0</v>
      </c>
      <c r="AI64">
        <v>0</v>
      </c>
      <c r="AJ64">
        <v>0</v>
      </c>
      <c r="AK64">
        <v>52.493454</v>
      </c>
      <c r="AL64">
        <v>1.341413</v>
      </c>
      <c r="AM64">
        <v>0</v>
      </c>
      <c r="AN64">
        <v>0.84654099999999999</v>
      </c>
      <c r="AO64">
        <v>0</v>
      </c>
      <c r="AP64">
        <v>0.98585800000000001</v>
      </c>
      <c r="AQ64">
        <v>27.2727</v>
      </c>
      <c r="AR64">
        <v>2.1240960000000002</v>
      </c>
      <c r="AS64">
        <v>8.0233109999999996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2204.4386439999998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578.95901700000002</v>
      </c>
      <c r="L65">
        <v>400.14640100000003</v>
      </c>
      <c r="M65">
        <v>83.694000000000003</v>
      </c>
      <c r="N65">
        <v>113.63625</v>
      </c>
      <c r="O65">
        <v>59.480460000000001</v>
      </c>
      <c r="P65">
        <v>119.793014</v>
      </c>
      <c r="Q65">
        <v>20.990839999999999</v>
      </c>
      <c r="R65">
        <v>40.779276000000003</v>
      </c>
      <c r="S65">
        <v>25.387276</v>
      </c>
      <c r="T65">
        <v>0</v>
      </c>
      <c r="U65">
        <v>402.85674</v>
      </c>
      <c r="V65">
        <v>19.942260000000001</v>
      </c>
      <c r="W65">
        <v>41.213138000000001</v>
      </c>
      <c r="X65">
        <v>141.910031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42.124056000000003</v>
      </c>
      <c r="AH65">
        <v>0</v>
      </c>
      <c r="AI65">
        <v>0</v>
      </c>
      <c r="AJ65">
        <v>0</v>
      </c>
      <c r="AK65">
        <v>52.493454</v>
      </c>
      <c r="AL65">
        <v>1.341413</v>
      </c>
      <c r="AM65">
        <v>0</v>
      </c>
      <c r="AN65">
        <v>0.79133200000000004</v>
      </c>
      <c r="AO65">
        <v>0</v>
      </c>
      <c r="AP65">
        <v>0.98585800000000001</v>
      </c>
      <c r="AQ65">
        <v>27.2727</v>
      </c>
      <c r="AR65">
        <v>2.1240960000000002</v>
      </c>
      <c r="AS65">
        <v>8.0233109999999996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2203.1849390000002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578.95901700000002</v>
      </c>
      <c r="L66">
        <v>400.14640100000003</v>
      </c>
      <c r="M66">
        <v>83.694000000000003</v>
      </c>
      <c r="N66">
        <v>113.63625</v>
      </c>
      <c r="O66">
        <v>59.480460000000001</v>
      </c>
      <c r="P66">
        <v>120.815175</v>
      </c>
      <c r="Q66">
        <v>20.990839999999999</v>
      </c>
      <c r="R66">
        <v>40.779276000000003</v>
      </c>
      <c r="S66">
        <v>25.387276</v>
      </c>
      <c r="T66">
        <v>0</v>
      </c>
      <c r="U66">
        <v>402.85674</v>
      </c>
      <c r="V66">
        <v>19.942260000000001</v>
      </c>
      <c r="W66">
        <v>41.213138000000001</v>
      </c>
      <c r="X66">
        <v>141.910031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42.124056000000003</v>
      </c>
      <c r="AH66">
        <v>0</v>
      </c>
      <c r="AI66">
        <v>0</v>
      </c>
      <c r="AJ66">
        <v>0</v>
      </c>
      <c r="AK66">
        <v>52.493454</v>
      </c>
      <c r="AL66">
        <v>1.341413</v>
      </c>
      <c r="AM66">
        <v>0</v>
      </c>
      <c r="AN66">
        <v>0.79133200000000004</v>
      </c>
      <c r="AO66">
        <v>0</v>
      </c>
      <c r="AP66">
        <v>0.98585800000000001</v>
      </c>
      <c r="AQ66">
        <v>41.81814</v>
      </c>
      <c r="AR66">
        <v>2.1240960000000002</v>
      </c>
      <c r="AS66">
        <v>8.0233109999999996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2218.75254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653.36628399999995</v>
      </c>
      <c r="L67">
        <v>417.671335</v>
      </c>
      <c r="M67">
        <v>83.694000000000003</v>
      </c>
      <c r="N67">
        <v>113.63625</v>
      </c>
      <c r="O67">
        <v>59.480460000000001</v>
      </c>
      <c r="P67">
        <v>120.815175</v>
      </c>
      <c r="Q67">
        <v>20.990839999999999</v>
      </c>
      <c r="R67">
        <v>40.779276000000003</v>
      </c>
      <c r="S67">
        <v>25.387276</v>
      </c>
      <c r="T67">
        <v>0</v>
      </c>
      <c r="U67">
        <v>402.85674</v>
      </c>
      <c r="V67">
        <v>19.942260000000001</v>
      </c>
      <c r="W67">
        <v>41.213138000000001</v>
      </c>
      <c r="X67">
        <v>141.910031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42.124056000000003</v>
      </c>
      <c r="AH67">
        <v>0</v>
      </c>
      <c r="AI67">
        <v>0</v>
      </c>
      <c r="AJ67">
        <v>0</v>
      </c>
      <c r="AK67">
        <v>52.493454</v>
      </c>
      <c r="AL67">
        <v>1.341413</v>
      </c>
      <c r="AM67">
        <v>0</v>
      </c>
      <c r="AN67">
        <v>0.79133200000000004</v>
      </c>
      <c r="AO67">
        <v>0</v>
      </c>
      <c r="AP67">
        <v>0.98585800000000001</v>
      </c>
      <c r="AQ67">
        <v>41.81814</v>
      </c>
      <c r="AR67">
        <v>2.1240960000000002</v>
      </c>
      <c r="AS67">
        <v>8.0233109999999996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2310.6847409999996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653.38077999999996</v>
      </c>
      <c r="L68">
        <v>418.88846999999998</v>
      </c>
      <c r="M68">
        <v>83.694000000000003</v>
      </c>
      <c r="N68">
        <v>113.63625</v>
      </c>
      <c r="O68">
        <v>59.480460000000001</v>
      </c>
      <c r="P68">
        <v>120.815175</v>
      </c>
      <c r="Q68">
        <v>20.990839999999999</v>
      </c>
      <c r="R68">
        <v>40.779276000000003</v>
      </c>
      <c r="S68">
        <v>25.387276</v>
      </c>
      <c r="T68">
        <v>0</v>
      </c>
      <c r="U68">
        <v>402.85674</v>
      </c>
      <c r="V68">
        <v>19.942260000000001</v>
      </c>
      <c r="W68">
        <v>41.213138000000001</v>
      </c>
      <c r="X68">
        <v>141.910031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15.852656</v>
      </c>
      <c r="AF68">
        <v>0</v>
      </c>
      <c r="AG68">
        <v>42.124056000000003</v>
      </c>
      <c r="AH68">
        <v>0</v>
      </c>
      <c r="AI68">
        <v>0</v>
      </c>
      <c r="AJ68">
        <v>0</v>
      </c>
      <c r="AK68">
        <v>52.493454</v>
      </c>
      <c r="AL68">
        <v>1.341413</v>
      </c>
      <c r="AM68">
        <v>0</v>
      </c>
      <c r="AN68">
        <v>0.79133200000000004</v>
      </c>
      <c r="AO68">
        <v>0</v>
      </c>
      <c r="AP68">
        <v>0.98585800000000001</v>
      </c>
      <c r="AQ68">
        <v>41.81814</v>
      </c>
      <c r="AR68">
        <v>2.1240960000000002</v>
      </c>
      <c r="AS68">
        <v>8.0233109999999996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2327.7690279999997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653.38077999999996</v>
      </c>
      <c r="L69">
        <v>418.88846999999998</v>
      </c>
      <c r="M69">
        <v>83.694000000000003</v>
      </c>
      <c r="N69">
        <v>113.63625</v>
      </c>
      <c r="O69">
        <v>59.480460000000001</v>
      </c>
      <c r="P69">
        <v>120.815175</v>
      </c>
      <c r="Q69">
        <v>20.990839999999999</v>
      </c>
      <c r="R69">
        <v>40.779276000000003</v>
      </c>
      <c r="S69">
        <v>25.387276</v>
      </c>
      <c r="T69">
        <v>0</v>
      </c>
      <c r="U69">
        <v>402.85674</v>
      </c>
      <c r="V69">
        <v>19.942260000000001</v>
      </c>
      <c r="W69">
        <v>41.213138000000001</v>
      </c>
      <c r="X69">
        <v>141.910031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15.852656</v>
      </c>
      <c r="AF69">
        <v>8.7264940000000006</v>
      </c>
      <c r="AG69">
        <v>42.124056000000003</v>
      </c>
      <c r="AH69">
        <v>21.864336000000002</v>
      </c>
      <c r="AI69">
        <v>0</v>
      </c>
      <c r="AJ69">
        <v>0</v>
      </c>
      <c r="AK69">
        <v>52.493454</v>
      </c>
      <c r="AL69">
        <v>1.341413</v>
      </c>
      <c r="AM69">
        <v>0</v>
      </c>
      <c r="AN69">
        <v>0.79133200000000004</v>
      </c>
      <c r="AO69">
        <v>0</v>
      </c>
      <c r="AP69">
        <v>0.98585800000000001</v>
      </c>
      <c r="AQ69">
        <v>41.81814</v>
      </c>
      <c r="AR69">
        <v>2.1240960000000002</v>
      </c>
      <c r="AS69">
        <v>4.3998799999999996</v>
      </c>
      <c r="AT69">
        <v>19.240016000000001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2354.7364269999998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653.38077999999996</v>
      </c>
      <c r="L70">
        <v>418.88846999999998</v>
      </c>
      <c r="M70">
        <v>83.694000000000003</v>
      </c>
      <c r="N70">
        <v>113.63625</v>
      </c>
      <c r="O70">
        <v>59.480460000000001</v>
      </c>
      <c r="P70">
        <v>120.815175</v>
      </c>
      <c r="Q70">
        <v>20.990839999999999</v>
      </c>
      <c r="R70">
        <v>40.779276000000003</v>
      </c>
      <c r="S70">
        <v>25.387276</v>
      </c>
      <c r="T70">
        <v>0</v>
      </c>
      <c r="U70">
        <v>402.85674</v>
      </c>
      <c r="V70">
        <v>19.942260000000001</v>
      </c>
      <c r="W70">
        <v>41.213138000000001</v>
      </c>
      <c r="X70">
        <v>141.910031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15.852656</v>
      </c>
      <c r="AF70">
        <v>8.7264940000000006</v>
      </c>
      <c r="AG70">
        <v>42.124056000000003</v>
      </c>
      <c r="AH70">
        <v>44.639685999999998</v>
      </c>
      <c r="AI70">
        <v>0</v>
      </c>
      <c r="AJ70">
        <v>0</v>
      </c>
      <c r="AK70">
        <v>52.493454</v>
      </c>
      <c r="AL70">
        <v>1.341413</v>
      </c>
      <c r="AM70">
        <v>0</v>
      </c>
      <c r="AN70">
        <v>0.79133200000000004</v>
      </c>
      <c r="AO70">
        <v>0</v>
      </c>
      <c r="AP70">
        <v>0.98585800000000001</v>
      </c>
      <c r="AQ70">
        <v>42.545411999999999</v>
      </c>
      <c r="AR70">
        <v>2.1240960000000002</v>
      </c>
      <c r="AS70">
        <v>4.3998799999999996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2378.2390489999998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653.38077999999996</v>
      </c>
      <c r="L71">
        <v>418.88846999999998</v>
      </c>
      <c r="M71">
        <v>83.694000000000003</v>
      </c>
      <c r="N71">
        <v>113.63625</v>
      </c>
      <c r="O71">
        <v>59.480460000000001</v>
      </c>
      <c r="P71">
        <v>120.815175</v>
      </c>
      <c r="Q71">
        <v>20.990839999999999</v>
      </c>
      <c r="R71">
        <v>40.779276000000003</v>
      </c>
      <c r="S71">
        <v>25.387276</v>
      </c>
      <c r="T71">
        <v>0</v>
      </c>
      <c r="U71">
        <v>402.85674</v>
      </c>
      <c r="V71">
        <v>19.942260000000001</v>
      </c>
      <c r="W71">
        <v>41.213138000000001</v>
      </c>
      <c r="X71">
        <v>141.910031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7.6248120000000004</v>
      </c>
      <c r="AE71">
        <v>31.705310999999998</v>
      </c>
      <c r="AF71">
        <v>17.452988999999999</v>
      </c>
      <c r="AG71">
        <v>42.124056000000003</v>
      </c>
      <c r="AH71">
        <v>67.415036000000001</v>
      </c>
      <c r="AI71">
        <v>0</v>
      </c>
      <c r="AJ71">
        <v>0</v>
      </c>
      <c r="AK71">
        <v>52.493454</v>
      </c>
      <c r="AL71">
        <v>1.341413</v>
      </c>
      <c r="AM71">
        <v>0</v>
      </c>
      <c r="AN71">
        <v>0.79133200000000004</v>
      </c>
      <c r="AO71">
        <v>0</v>
      </c>
      <c r="AP71">
        <v>0</v>
      </c>
      <c r="AQ71">
        <v>42.545411999999999</v>
      </c>
      <c r="AR71">
        <v>2.1240960000000002</v>
      </c>
      <c r="AS71">
        <v>4.3998799999999996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2432.2325029999997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653.38077999999996</v>
      </c>
      <c r="L72">
        <v>418.88846999999998</v>
      </c>
      <c r="M72">
        <v>83.694000000000003</v>
      </c>
      <c r="N72">
        <v>113.63625</v>
      </c>
      <c r="O72">
        <v>59.480460000000001</v>
      </c>
      <c r="P72">
        <v>120.815175</v>
      </c>
      <c r="Q72">
        <v>20.990839999999999</v>
      </c>
      <c r="R72">
        <v>40.779276000000003</v>
      </c>
      <c r="S72">
        <v>25.387276</v>
      </c>
      <c r="T72">
        <v>0</v>
      </c>
      <c r="U72">
        <v>402.85674</v>
      </c>
      <c r="V72">
        <v>19.942260000000001</v>
      </c>
      <c r="W72">
        <v>41.213138000000001</v>
      </c>
      <c r="X72">
        <v>141.910031</v>
      </c>
      <c r="Y72">
        <v>0</v>
      </c>
      <c r="Z72">
        <v>1.0582</v>
      </c>
      <c r="AA72">
        <v>6.7638220000000002</v>
      </c>
      <c r="AB72">
        <v>3.2058650000000002</v>
      </c>
      <c r="AC72">
        <v>0</v>
      </c>
      <c r="AD72">
        <v>15.483452</v>
      </c>
      <c r="AE72">
        <v>31.705310999999998</v>
      </c>
      <c r="AF72">
        <v>26.179483000000001</v>
      </c>
      <c r="AG72">
        <v>42.124056000000003</v>
      </c>
      <c r="AH72">
        <v>90.008183000000002</v>
      </c>
      <c r="AI72">
        <v>0</v>
      </c>
      <c r="AJ72">
        <v>0</v>
      </c>
      <c r="AK72">
        <v>52.493454</v>
      </c>
      <c r="AL72">
        <v>6.7070639999999999</v>
      </c>
      <c r="AM72">
        <v>2.821161</v>
      </c>
      <c r="AN72">
        <v>0.79133200000000004</v>
      </c>
      <c r="AO72">
        <v>0</v>
      </c>
      <c r="AP72">
        <v>0</v>
      </c>
      <c r="AQ72">
        <v>42.545411999999999</v>
      </c>
      <c r="AR72">
        <v>2.1240960000000002</v>
      </c>
      <c r="AS72">
        <v>4.3998799999999996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2490.6254829999993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653.38077999999996</v>
      </c>
      <c r="L73">
        <v>418.88846999999998</v>
      </c>
      <c r="M73">
        <v>83.694000000000003</v>
      </c>
      <c r="N73">
        <v>113.63625</v>
      </c>
      <c r="O73">
        <v>59.480460000000001</v>
      </c>
      <c r="P73">
        <v>120.815175</v>
      </c>
      <c r="Q73">
        <v>20.990839999999999</v>
      </c>
      <c r="R73">
        <v>40.779276000000003</v>
      </c>
      <c r="S73">
        <v>25.387276</v>
      </c>
      <c r="T73">
        <v>0</v>
      </c>
      <c r="U73">
        <v>402.85674</v>
      </c>
      <c r="V73">
        <v>19.942260000000001</v>
      </c>
      <c r="W73">
        <v>41.213138000000001</v>
      </c>
      <c r="X73">
        <v>141.910031</v>
      </c>
      <c r="Y73">
        <v>0</v>
      </c>
      <c r="Z73">
        <v>18.819029</v>
      </c>
      <c r="AA73">
        <v>13.375648</v>
      </c>
      <c r="AB73">
        <v>38.008735000000001</v>
      </c>
      <c r="AC73">
        <v>0</v>
      </c>
      <c r="AD73">
        <v>17.577732999999998</v>
      </c>
      <c r="AE73">
        <v>31.705310999999998</v>
      </c>
      <c r="AF73">
        <v>37.485984999999999</v>
      </c>
      <c r="AG73">
        <v>42.124056000000003</v>
      </c>
      <c r="AH73">
        <v>112.510229</v>
      </c>
      <c r="AI73">
        <v>0</v>
      </c>
      <c r="AJ73">
        <v>0</v>
      </c>
      <c r="AK73">
        <v>52.493454</v>
      </c>
      <c r="AL73">
        <v>40.242384000000001</v>
      </c>
      <c r="AM73">
        <v>5.0780900000000004</v>
      </c>
      <c r="AN73">
        <v>0.79133200000000004</v>
      </c>
      <c r="AO73">
        <v>0</v>
      </c>
      <c r="AP73">
        <v>1.6020190000000001</v>
      </c>
      <c r="AQ73">
        <v>42.545411999999999</v>
      </c>
      <c r="AR73">
        <v>1.2744580000000001</v>
      </c>
      <c r="AS73">
        <v>4.3998799999999996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2622.2484669999994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653.38077999999996</v>
      </c>
      <c r="L74">
        <v>418.88846999999998</v>
      </c>
      <c r="M74">
        <v>83.694000000000003</v>
      </c>
      <c r="N74">
        <v>113.63625</v>
      </c>
      <c r="O74">
        <v>59.480460000000001</v>
      </c>
      <c r="P74">
        <v>120.815175</v>
      </c>
      <c r="Q74">
        <v>20.990839999999999</v>
      </c>
      <c r="R74">
        <v>40.779276000000003</v>
      </c>
      <c r="S74">
        <v>25.387276</v>
      </c>
      <c r="T74">
        <v>0</v>
      </c>
      <c r="U74">
        <v>402.85674</v>
      </c>
      <c r="V74">
        <v>19.942260000000001</v>
      </c>
      <c r="W74">
        <v>41.213138000000001</v>
      </c>
      <c r="X74">
        <v>141.910031</v>
      </c>
      <c r="Y74">
        <v>0</v>
      </c>
      <c r="Z74">
        <v>18.819029</v>
      </c>
      <c r="AA74">
        <v>21.279440000000001</v>
      </c>
      <c r="AB74">
        <v>38.008735000000001</v>
      </c>
      <c r="AC74">
        <v>0</v>
      </c>
      <c r="AD74">
        <v>26.366599999999998</v>
      </c>
      <c r="AE74">
        <v>31.705310999999998</v>
      </c>
      <c r="AF74">
        <v>37.485984999999999</v>
      </c>
      <c r="AG74">
        <v>42.124056000000003</v>
      </c>
      <c r="AH74">
        <v>112.510229</v>
      </c>
      <c r="AI74">
        <v>0</v>
      </c>
      <c r="AJ74">
        <v>0</v>
      </c>
      <c r="AK74">
        <v>52.493454</v>
      </c>
      <c r="AL74">
        <v>40.242384000000001</v>
      </c>
      <c r="AM74">
        <v>5.0780900000000004</v>
      </c>
      <c r="AN74">
        <v>0.79133200000000004</v>
      </c>
      <c r="AO74">
        <v>0</v>
      </c>
      <c r="AP74">
        <v>1.6020190000000001</v>
      </c>
      <c r="AQ74">
        <v>42.545411999999999</v>
      </c>
      <c r="AR74">
        <v>1.2744580000000001</v>
      </c>
      <c r="AS74">
        <v>4.3998799999999996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2638.9411259999988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653.38077999999996</v>
      </c>
      <c r="L75">
        <v>418.88846999999998</v>
      </c>
      <c r="M75">
        <v>83.694000000000003</v>
      </c>
      <c r="N75">
        <v>113.63625</v>
      </c>
      <c r="O75">
        <v>59.480460000000001</v>
      </c>
      <c r="P75">
        <v>120.815175</v>
      </c>
      <c r="Q75">
        <v>20.990839999999999</v>
      </c>
      <c r="R75">
        <v>40.779276000000003</v>
      </c>
      <c r="S75">
        <v>25.387276</v>
      </c>
      <c r="T75">
        <v>0</v>
      </c>
      <c r="U75">
        <v>402.85674</v>
      </c>
      <c r="V75">
        <v>19.942260000000001</v>
      </c>
      <c r="W75">
        <v>41.213138000000001</v>
      </c>
      <c r="X75">
        <v>141.910031</v>
      </c>
      <c r="Y75">
        <v>0</v>
      </c>
      <c r="Z75">
        <v>12.546018999999999</v>
      </c>
      <c r="AA75">
        <v>25.079339999999998</v>
      </c>
      <c r="AB75">
        <v>38.008735000000001</v>
      </c>
      <c r="AC75">
        <v>0</v>
      </c>
      <c r="AD75">
        <v>26.366599999999998</v>
      </c>
      <c r="AE75">
        <v>31.705310999999998</v>
      </c>
      <c r="AF75">
        <v>37.485984999999999</v>
      </c>
      <c r="AG75">
        <v>42.124056000000003</v>
      </c>
      <c r="AH75">
        <v>112.510229</v>
      </c>
      <c r="AI75">
        <v>0</v>
      </c>
      <c r="AJ75">
        <v>0</v>
      </c>
      <c r="AK75">
        <v>52.493454</v>
      </c>
      <c r="AL75">
        <v>40.242384000000001</v>
      </c>
      <c r="AM75">
        <v>5.0780900000000004</v>
      </c>
      <c r="AN75">
        <v>0.79133200000000004</v>
      </c>
      <c r="AO75">
        <v>0</v>
      </c>
      <c r="AP75">
        <v>1.6020190000000001</v>
      </c>
      <c r="AQ75">
        <v>42.545411999999999</v>
      </c>
      <c r="AR75">
        <v>1.2744580000000001</v>
      </c>
      <c r="AS75">
        <v>4.3998799999999996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2636.4680159999989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653.38077999999996</v>
      </c>
      <c r="L76">
        <v>418.88846999999998</v>
      </c>
      <c r="M76">
        <v>83.694000000000003</v>
      </c>
      <c r="N76">
        <v>113.63625</v>
      </c>
      <c r="O76">
        <v>59.480460000000001</v>
      </c>
      <c r="P76">
        <v>120.815175</v>
      </c>
      <c r="Q76">
        <v>20.990839999999999</v>
      </c>
      <c r="R76">
        <v>40.779276000000003</v>
      </c>
      <c r="S76">
        <v>25.387276</v>
      </c>
      <c r="T76">
        <v>0</v>
      </c>
      <c r="U76">
        <v>402.85674</v>
      </c>
      <c r="V76">
        <v>19.942260000000001</v>
      </c>
      <c r="W76">
        <v>41.213138000000001</v>
      </c>
      <c r="X76">
        <v>141.910031</v>
      </c>
      <c r="Y76">
        <v>0</v>
      </c>
      <c r="Z76">
        <v>12.546018999999999</v>
      </c>
      <c r="AA76">
        <v>25.079339999999998</v>
      </c>
      <c r="AB76">
        <v>38.008735000000001</v>
      </c>
      <c r="AC76">
        <v>0</v>
      </c>
      <c r="AD76">
        <v>26.366599999999998</v>
      </c>
      <c r="AE76">
        <v>31.705310999999998</v>
      </c>
      <c r="AF76">
        <v>37.485984999999999</v>
      </c>
      <c r="AG76">
        <v>42.124056000000003</v>
      </c>
      <c r="AH76">
        <v>112.510229</v>
      </c>
      <c r="AI76">
        <v>0</v>
      </c>
      <c r="AJ76">
        <v>0</v>
      </c>
      <c r="AK76">
        <v>52.493454</v>
      </c>
      <c r="AL76">
        <v>40.242384000000001</v>
      </c>
      <c r="AM76">
        <v>5.0780900000000004</v>
      </c>
      <c r="AN76">
        <v>0.79133200000000004</v>
      </c>
      <c r="AO76">
        <v>0</v>
      </c>
      <c r="AP76">
        <v>1.6020190000000001</v>
      </c>
      <c r="AQ76">
        <v>42.545411999999999</v>
      </c>
      <c r="AR76">
        <v>1.2744580000000001</v>
      </c>
      <c r="AS76">
        <v>4.3998799999999996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2636.4680159999989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653.38077999999996</v>
      </c>
      <c r="L77">
        <v>418.88846999999998</v>
      </c>
      <c r="M77">
        <v>83.694000000000003</v>
      </c>
      <c r="N77">
        <v>113.63625</v>
      </c>
      <c r="O77">
        <v>59.480460000000001</v>
      </c>
      <c r="P77">
        <v>120.815175</v>
      </c>
      <c r="Q77">
        <v>20.990839999999999</v>
      </c>
      <c r="R77">
        <v>40.779276000000003</v>
      </c>
      <c r="S77">
        <v>25.387276</v>
      </c>
      <c r="T77">
        <v>0</v>
      </c>
      <c r="U77">
        <v>402.85674</v>
      </c>
      <c r="V77">
        <v>19.942260000000001</v>
      </c>
      <c r="W77">
        <v>41.213138000000001</v>
      </c>
      <c r="X77">
        <v>141.910031</v>
      </c>
      <c r="Y77">
        <v>0</v>
      </c>
      <c r="Z77">
        <v>12.546018999999999</v>
      </c>
      <c r="AA77">
        <v>25.079339999999998</v>
      </c>
      <c r="AB77">
        <v>38.008735000000001</v>
      </c>
      <c r="AC77">
        <v>0</v>
      </c>
      <c r="AD77">
        <v>26.366599999999998</v>
      </c>
      <c r="AE77">
        <v>31.705310999999998</v>
      </c>
      <c r="AF77">
        <v>37.485984999999999</v>
      </c>
      <c r="AG77">
        <v>42.124056000000003</v>
      </c>
      <c r="AH77">
        <v>90.008183000000002</v>
      </c>
      <c r="AI77">
        <v>0</v>
      </c>
      <c r="AJ77">
        <v>0</v>
      </c>
      <c r="AK77">
        <v>52.493454</v>
      </c>
      <c r="AL77">
        <v>40.242384000000001</v>
      </c>
      <c r="AM77">
        <v>5.0780900000000004</v>
      </c>
      <c r="AN77">
        <v>0.79133200000000004</v>
      </c>
      <c r="AO77">
        <v>0</v>
      </c>
      <c r="AP77">
        <v>1.6020190000000001</v>
      </c>
      <c r="AQ77">
        <v>42.545411999999999</v>
      </c>
      <c r="AR77">
        <v>1.2744580000000001</v>
      </c>
      <c r="AS77">
        <v>4.3998799999999996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2613.9659699999988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653.38077999999996</v>
      </c>
      <c r="L78">
        <v>418.88846999999998</v>
      </c>
      <c r="M78">
        <v>83.694000000000003</v>
      </c>
      <c r="N78">
        <v>113.63625</v>
      </c>
      <c r="O78">
        <v>59.480460000000001</v>
      </c>
      <c r="P78">
        <v>120.815175</v>
      </c>
      <c r="Q78">
        <v>20.990839999999999</v>
      </c>
      <c r="R78">
        <v>40.779276000000003</v>
      </c>
      <c r="S78">
        <v>25.387276</v>
      </c>
      <c r="T78">
        <v>0</v>
      </c>
      <c r="U78">
        <v>402.85674</v>
      </c>
      <c r="V78">
        <v>19.942260000000001</v>
      </c>
      <c r="W78">
        <v>41.213138000000001</v>
      </c>
      <c r="X78">
        <v>141.910031</v>
      </c>
      <c r="Y78">
        <v>0</v>
      </c>
      <c r="Z78">
        <v>12.546018999999999</v>
      </c>
      <c r="AA78">
        <v>25.079339999999998</v>
      </c>
      <c r="AB78">
        <v>25.646920000000001</v>
      </c>
      <c r="AC78">
        <v>0</v>
      </c>
      <c r="AD78">
        <v>16.520426</v>
      </c>
      <c r="AE78">
        <v>31.705310999999998</v>
      </c>
      <c r="AF78">
        <v>37.485984999999999</v>
      </c>
      <c r="AG78">
        <v>42.124056000000003</v>
      </c>
      <c r="AH78">
        <v>67.415036000000001</v>
      </c>
      <c r="AI78">
        <v>0</v>
      </c>
      <c r="AJ78">
        <v>0</v>
      </c>
      <c r="AK78">
        <v>52.493454</v>
      </c>
      <c r="AL78">
        <v>40.242384000000001</v>
      </c>
      <c r="AM78">
        <v>5.0780900000000004</v>
      </c>
      <c r="AN78">
        <v>0.79133200000000004</v>
      </c>
      <c r="AO78">
        <v>0</v>
      </c>
      <c r="AP78">
        <v>1.6020190000000001</v>
      </c>
      <c r="AQ78">
        <v>42.545411999999999</v>
      </c>
      <c r="AR78">
        <v>1.2744580000000001</v>
      </c>
      <c r="AS78">
        <v>4.3998799999999996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2569.1648339999992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653.38077999999996</v>
      </c>
      <c r="L79">
        <v>418.88846999999998</v>
      </c>
      <c r="M79">
        <v>83.694000000000003</v>
      </c>
      <c r="N79">
        <v>113.63625</v>
      </c>
      <c r="O79">
        <v>59.480460000000001</v>
      </c>
      <c r="P79">
        <v>120.815175</v>
      </c>
      <c r="Q79">
        <v>20.990839999999999</v>
      </c>
      <c r="R79">
        <v>40.779276000000003</v>
      </c>
      <c r="S79">
        <v>25.387276</v>
      </c>
      <c r="T79">
        <v>0</v>
      </c>
      <c r="U79">
        <v>402.85674</v>
      </c>
      <c r="V79">
        <v>19.942260000000001</v>
      </c>
      <c r="W79">
        <v>41.213138000000001</v>
      </c>
      <c r="X79">
        <v>141.910031</v>
      </c>
      <c r="Y79">
        <v>0</v>
      </c>
      <c r="Z79">
        <v>0</v>
      </c>
      <c r="AA79">
        <v>13.515484000000001</v>
      </c>
      <c r="AB79">
        <v>3.2058650000000002</v>
      </c>
      <c r="AC79">
        <v>0</v>
      </c>
      <c r="AD79">
        <v>7.6248120000000004</v>
      </c>
      <c r="AE79">
        <v>31.705310999999998</v>
      </c>
      <c r="AF79">
        <v>17.073575999999999</v>
      </c>
      <c r="AG79">
        <v>42.124056000000003</v>
      </c>
      <c r="AH79">
        <v>44.639685999999998</v>
      </c>
      <c r="AI79">
        <v>0</v>
      </c>
      <c r="AJ79">
        <v>0</v>
      </c>
      <c r="AK79">
        <v>52.493454</v>
      </c>
      <c r="AL79">
        <v>6.7070639999999999</v>
      </c>
      <c r="AM79">
        <v>2.6929270000000001</v>
      </c>
      <c r="AN79">
        <v>0.79133200000000004</v>
      </c>
      <c r="AO79">
        <v>0</v>
      </c>
      <c r="AP79">
        <v>1.6020190000000001</v>
      </c>
      <c r="AQ79">
        <v>41.81814</v>
      </c>
      <c r="AR79">
        <v>1.2744580000000001</v>
      </c>
      <c r="AS79">
        <v>4.3998799999999996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2433.8827759999995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653.38077999999996</v>
      </c>
      <c r="L80">
        <v>418.88846999999998</v>
      </c>
      <c r="M80">
        <v>83.694000000000003</v>
      </c>
      <c r="N80">
        <v>113.63625</v>
      </c>
      <c r="O80">
        <v>59.480460000000001</v>
      </c>
      <c r="P80">
        <v>120.815175</v>
      </c>
      <c r="Q80">
        <v>20.990839999999999</v>
      </c>
      <c r="R80">
        <v>40.779276000000003</v>
      </c>
      <c r="S80">
        <v>25.387276</v>
      </c>
      <c r="T80">
        <v>0</v>
      </c>
      <c r="U80">
        <v>402.85674</v>
      </c>
      <c r="V80">
        <v>19.942260000000001</v>
      </c>
      <c r="W80">
        <v>41.213138000000001</v>
      </c>
      <c r="X80">
        <v>141.910031</v>
      </c>
      <c r="Y80">
        <v>0</v>
      </c>
      <c r="Z80">
        <v>0</v>
      </c>
      <c r="AA80">
        <v>6.0798399999999999</v>
      </c>
      <c r="AB80">
        <v>0</v>
      </c>
      <c r="AC80">
        <v>0</v>
      </c>
      <c r="AD80">
        <v>7.6248120000000004</v>
      </c>
      <c r="AE80">
        <v>15.852656</v>
      </c>
      <c r="AF80">
        <v>8.7264940000000006</v>
      </c>
      <c r="AG80">
        <v>42.124056000000003</v>
      </c>
      <c r="AH80">
        <v>18.220279999999999</v>
      </c>
      <c r="AI80">
        <v>0</v>
      </c>
      <c r="AJ80">
        <v>0</v>
      </c>
      <c r="AK80">
        <v>52.493454</v>
      </c>
      <c r="AL80">
        <v>1.341413</v>
      </c>
      <c r="AM80">
        <v>0</v>
      </c>
      <c r="AN80">
        <v>0.79133200000000004</v>
      </c>
      <c r="AO80">
        <v>0</v>
      </c>
      <c r="AP80">
        <v>1.6020190000000001</v>
      </c>
      <c r="AQ80">
        <v>41.81814</v>
      </c>
      <c r="AR80">
        <v>1.2744580000000001</v>
      </c>
      <c r="AS80">
        <v>4.3998799999999996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2364.5635459999994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653.38077999999996</v>
      </c>
      <c r="L81">
        <v>418.88846999999998</v>
      </c>
      <c r="M81">
        <v>83.694000000000003</v>
      </c>
      <c r="N81">
        <v>113.63625</v>
      </c>
      <c r="O81">
        <v>59.480460000000001</v>
      </c>
      <c r="P81">
        <v>120.815175</v>
      </c>
      <c r="Q81">
        <v>20.990839999999999</v>
      </c>
      <c r="R81">
        <v>40.779276000000003</v>
      </c>
      <c r="S81">
        <v>25.387276</v>
      </c>
      <c r="T81">
        <v>0</v>
      </c>
      <c r="U81">
        <v>402.85674</v>
      </c>
      <c r="V81">
        <v>19.942260000000001</v>
      </c>
      <c r="W81">
        <v>41.213138000000001</v>
      </c>
      <c r="X81">
        <v>141.910031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8.6414539999999995</v>
      </c>
      <c r="AE81">
        <v>15.852656</v>
      </c>
      <c r="AF81">
        <v>8.7264940000000006</v>
      </c>
      <c r="AG81">
        <v>42.124056000000003</v>
      </c>
      <c r="AH81">
        <v>16.398251999999999</v>
      </c>
      <c r="AI81">
        <v>0</v>
      </c>
      <c r="AJ81">
        <v>0</v>
      </c>
      <c r="AK81">
        <v>52.493454</v>
      </c>
      <c r="AL81">
        <v>1.341413</v>
      </c>
      <c r="AM81">
        <v>0</v>
      </c>
      <c r="AN81">
        <v>0.79133200000000004</v>
      </c>
      <c r="AO81">
        <v>0</v>
      </c>
      <c r="AP81">
        <v>2.8343410000000002</v>
      </c>
      <c r="AQ81">
        <v>41.81814</v>
      </c>
      <c r="AR81">
        <v>35.047584000000001</v>
      </c>
      <c r="AS81">
        <v>4.3998799999999996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2392.6837679999999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653.38077999999996</v>
      </c>
      <c r="L82">
        <v>418.88846999999998</v>
      </c>
      <c r="M82">
        <v>83.694000000000003</v>
      </c>
      <c r="N82">
        <v>113.63625</v>
      </c>
      <c r="O82">
        <v>59.480460000000001</v>
      </c>
      <c r="P82">
        <v>120.815175</v>
      </c>
      <c r="Q82">
        <v>20.990839999999999</v>
      </c>
      <c r="R82">
        <v>40.779276000000003</v>
      </c>
      <c r="S82">
        <v>25.387276</v>
      </c>
      <c r="T82">
        <v>0</v>
      </c>
      <c r="U82">
        <v>402.85674</v>
      </c>
      <c r="V82">
        <v>19.942260000000001</v>
      </c>
      <c r="W82">
        <v>41.213138000000001</v>
      </c>
      <c r="X82">
        <v>141.910031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8.6414539999999995</v>
      </c>
      <c r="AE82">
        <v>15.852656</v>
      </c>
      <c r="AF82">
        <v>8.7264940000000006</v>
      </c>
      <c r="AG82">
        <v>42.124056000000003</v>
      </c>
      <c r="AH82">
        <v>0</v>
      </c>
      <c r="AI82">
        <v>0</v>
      </c>
      <c r="AJ82">
        <v>0</v>
      </c>
      <c r="AK82">
        <v>52.493454</v>
      </c>
      <c r="AL82">
        <v>1.341413</v>
      </c>
      <c r="AM82">
        <v>0</v>
      </c>
      <c r="AN82">
        <v>0.79133200000000004</v>
      </c>
      <c r="AO82">
        <v>0</v>
      </c>
      <c r="AP82">
        <v>2.8343410000000002</v>
      </c>
      <c r="AQ82">
        <v>41.81814</v>
      </c>
      <c r="AR82">
        <v>35.047584000000001</v>
      </c>
      <c r="AS82">
        <v>4.3998799999999996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2376.2855159999999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653.38077999999996</v>
      </c>
      <c r="L83">
        <v>418.88846999999998</v>
      </c>
      <c r="M83">
        <v>83.694000000000003</v>
      </c>
      <c r="N83">
        <v>113.63625</v>
      </c>
      <c r="O83">
        <v>59.480460000000001</v>
      </c>
      <c r="P83">
        <v>120.815175</v>
      </c>
      <c r="Q83">
        <v>20.990839999999999</v>
      </c>
      <c r="R83">
        <v>40.779276000000003</v>
      </c>
      <c r="S83">
        <v>25.387276</v>
      </c>
      <c r="T83">
        <v>0</v>
      </c>
      <c r="U83">
        <v>402.85674</v>
      </c>
      <c r="V83">
        <v>19.942260000000001</v>
      </c>
      <c r="W83">
        <v>41.213138000000001</v>
      </c>
      <c r="X83">
        <v>141.910031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8.6414539999999995</v>
      </c>
      <c r="AE83">
        <v>15.852656</v>
      </c>
      <c r="AF83">
        <v>8.7264940000000006</v>
      </c>
      <c r="AG83">
        <v>42.124056000000003</v>
      </c>
      <c r="AH83">
        <v>0</v>
      </c>
      <c r="AI83">
        <v>0</v>
      </c>
      <c r="AJ83">
        <v>0</v>
      </c>
      <c r="AK83">
        <v>52.493454</v>
      </c>
      <c r="AL83">
        <v>1.341413</v>
      </c>
      <c r="AM83">
        <v>0</v>
      </c>
      <c r="AN83">
        <v>0.79133200000000004</v>
      </c>
      <c r="AO83">
        <v>0</v>
      </c>
      <c r="AP83">
        <v>2.8343410000000002</v>
      </c>
      <c r="AQ83">
        <v>41.81814</v>
      </c>
      <c r="AR83">
        <v>3.1861440000000001</v>
      </c>
      <c r="AS83">
        <v>4.3998799999999996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2344.4240759999998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649.23946599999999</v>
      </c>
      <c r="L84">
        <v>418.88846999999998</v>
      </c>
      <c r="M84">
        <v>83.694000000000003</v>
      </c>
      <c r="N84">
        <v>113.63625</v>
      </c>
      <c r="O84">
        <v>59.480460000000001</v>
      </c>
      <c r="P84">
        <v>120.815175</v>
      </c>
      <c r="Q84">
        <v>20.990839999999999</v>
      </c>
      <c r="R84">
        <v>40.779276000000003</v>
      </c>
      <c r="S84">
        <v>25.387276</v>
      </c>
      <c r="T84">
        <v>0</v>
      </c>
      <c r="U84">
        <v>402.85674</v>
      </c>
      <c r="V84">
        <v>19.942260000000001</v>
      </c>
      <c r="W84">
        <v>41.213138000000001</v>
      </c>
      <c r="X84">
        <v>141.910031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8.6414539999999995</v>
      </c>
      <c r="AE84">
        <v>15.852656</v>
      </c>
      <c r="AF84">
        <v>8.7264940000000006</v>
      </c>
      <c r="AG84">
        <v>42.124056000000003</v>
      </c>
      <c r="AH84">
        <v>0</v>
      </c>
      <c r="AI84">
        <v>0</v>
      </c>
      <c r="AJ84">
        <v>0</v>
      </c>
      <c r="AK84">
        <v>52.493454</v>
      </c>
      <c r="AL84">
        <v>1.341413</v>
      </c>
      <c r="AM84">
        <v>0</v>
      </c>
      <c r="AN84">
        <v>0.79133200000000004</v>
      </c>
      <c r="AO84">
        <v>0</v>
      </c>
      <c r="AP84">
        <v>2.8343410000000002</v>
      </c>
      <c r="AQ84">
        <v>27.2727</v>
      </c>
      <c r="AR84">
        <v>1.593072</v>
      </c>
      <c r="AS84">
        <v>4.3998799999999996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2324.1442500000003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649.23946599999999</v>
      </c>
      <c r="L85">
        <v>418.88846999999998</v>
      </c>
      <c r="M85">
        <v>83.694000000000003</v>
      </c>
      <c r="N85">
        <v>113.63625</v>
      </c>
      <c r="O85">
        <v>59.480460000000001</v>
      </c>
      <c r="P85">
        <v>120.815175</v>
      </c>
      <c r="Q85">
        <v>20.990839999999999</v>
      </c>
      <c r="R85">
        <v>40.779276000000003</v>
      </c>
      <c r="S85">
        <v>25.387276</v>
      </c>
      <c r="T85">
        <v>0</v>
      </c>
      <c r="U85">
        <v>402.85674</v>
      </c>
      <c r="V85">
        <v>19.942260000000001</v>
      </c>
      <c r="W85">
        <v>41.213138000000001</v>
      </c>
      <c r="X85">
        <v>141.910031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15.852656</v>
      </c>
      <c r="AF85">
        <v>8.7264940000000006</v>
      </c>
      <c r="AG85">
        <v>42.124056000000003</v>
      </c>
      <c r="AH85">
        <v>0</v>
      </c>
      <c r="AI85">
        <v>0</v>
      </c>
      <c r="AJ85">
        <v>0</v>
      </c>
      <c r="AK85">
        <v>52.493454</v>
      </c>
      <c r="AL85">
        <v>1.341413</v>
      </c>
      <c r="AM85">
        <v>0</v>
      </c>
      <c r="AN85">
        <v>0.79133200000000004</v>
      </c>
      <c r="AO85">
        <v>0</v>
      </c>
      <c r="AP85">
        <v>2.8343410000000002</v>
      </c>
      <c r="AQ85">
        <v>27.2727</v>
      </c>
      <c r="AR85">
        <v>1.593072</v>
      </c>
      <c r="AS85">
        <v>4.3998799999999996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2315.5027960000002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649.23946599999999</v>
      </c>
      <c r="L86">
        <v>418.88846999999998</v>
      </c>
      <c r="M86">
        <v>83.694000000000003</v>
      </c>
      <c r="N86">
        <v>113.63625</v>
      </c>
      <c r="O86">
        <v>59.480460000000001</v>
      </c>
      <c r="P86">
        <v>120.815175</v>
      </c>
      <c r="Q86">
        <v>20.990839999999999</v>
      </c>
      <c r="R86">
        <v>40.779276000000003</v>
      </c>
      <c r="S86">
        <v>25.387276</v>
      </c>
      <c r="T86">
        <v>0</v>
      </c>
      <c r="U86">
        <v>402.85674</v>
      </c>
      <c r="V86">
        <v>19.942260000000001</v>
      </c>
      <c r="W86">
        <v>41.213138000000001</v>
      </c>
      <c r="X86">
        <v>141.910031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15.852656</v>
      </c>
      <c r="AF86">
        <v>8.7264940000000006</v>
      </c>
      <c r="AG86">
        <v>42.124056000000003</v>
      </c>
      <c r="AH86">
        <v>0</v>
      </c>
      <c r="AI86">
        <v>0</v>
      </c>
      <c r="AJ86">
        <v>0</v>
      </c>
      <c r="AK86">
        <v>52.493454</v>
      </c>
      <c r="AL86">
        <v>1.341413</v>
      </c>
      <c r="AM86">
        <v>0</v>
      </c>
      <c r="AN86">
        <v>0.79133200000000004</v>
      </c>
      <c r="AO86">
        <v>0</v>
      </c>
      <c r="AP86">
        <v>2.8343410000000002</v>
      </c>
      <c r="AQ86">
        <v>27.2727</v>
      </c>
      <c r="AR86">
        <v>1.593072</v>
      </c>
      <c r="AS86">
        <v>4.3998799999999996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2315.5027960000002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653.38077999999996</v>
      </c>
      <c r="L87">
        <v>418.88846999999998</v>
      </c>
      <c r="M87">
        <v>83.694000000000003</v>
      </c>
      <c r="N87">
        <v>113.63625</v>
      </c>
      <c r="O87">
        <v>59.480460000000001</v>
      </c>
      <c r="P87">
        <v>120.815175</v>
      </c>
      <c r="Q87">
        <v>20.990839999999999</v>
      </c>
      <c r="R87">
        <v>40.779276000000003</v>
      </c>
      <c r="S87">
        <v>25.387276</v>
      </c>
      <c r="T87">
        <v>0</v>
      </c>
      <c r="U87">
        <v>402.85674</v>
      </c>
      <c r="V87">
        <v>19.942260000000001</v>
      </c>
      <c r="W87">
        <v>41.213138000000001</v>
      </c>
      <c r="X87">
        <v>141.910031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15.852656</v>
      </c>
      <c r="AF87">
        <v>8.7264940000000006</v>
      </c>
      <c r="AG87">
        <v>42.124056000000003</v>
      </c>
      <c r="AH87">
        <v>0</v>
      </c>
      <c r="AI87">
        <v>0</v>
      </c>
      <c r="AJ87">
        <v>0</v>
      </c>
      <c r="AK87">
        <v>52.493454</v>
      </c>
      <c r="AL87">
        <v>1.341413</v>
      </c>
      <c r="AM87">
        <v>0</v>
      </c>
      <c r="AN87">
        <v>0.79133200000000004</v>
      </c>
      <c r="AO87">
        <v>0</v>
      </c>
      <c r="AP87">
        <v>1.6020190000000001</v>
      </c>
      <c r="AQ87">
        <v>27.2727</v>
      </c>
      <c r="AR87">
        <v>1.593072</v>
      </c>
      <c r="AS87">
        <v>4.3998799999999996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2318.4117879999999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653.38077999999996</v>
      </c>
      <c r="L88">
        <v>418.88846999999998</v>
      </c>
      <c r="M88">
        <v>83.694000000000003</v>
      </c>
      <c r="N88">
        <v>113.63625</v>
      </c>
      <c r="O88">
        <v>59.480460000000001</v>
      </c>
      <c r="P88">
        <v>120.815175</v>
      </c>
      <c r="Q88">
        <v>20.990839999999999</v>
      </c>
      <c r="R88">
        <v>40.779276000000003</v>
      </c>
      <c r="S88">
        <v>25.387276</v>
      </c>
      <c r="T88">
        <v>0</v>
      </c>
      <c r="U88">
        <v>402.85674</v>
      </c>
      <c r="V88">
        <v>19.942260000000001</v>
      </c>
      <c r="W88">
        <v>41.213138000000001</v>
      </c>
      <c r="X88">
        <v>141.910031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15.852656</v>
      </c>
      <c r="AF88">
        <v>8.7264940000000006</v>
      </c>
      <c r="AG88">
        <v>42.124056000000003</v>
      </c>
      <c r="AH88">
        <v>0</v>
      </c>
      <c r="AI88">
        <v>0</v>
      </c>
      <c r="AJ88">
        <v>0</v>
      </c>
      <c r="AK88">
        <v>52.493454</v>
      </c>
      <c r="AL88">
        <v>1.341413</v>
      </c>
      <c r="AM88">
        <v>0</v>
      </c>
      <c r="AN88">
        <v>0.79133200000000004</v>
      </c>
      <c r="AO88">
        <v>0</v>
      </c>
      <c r="AP88">
        <v>1.6020190000000001</v>
      </c>
      <c r="AQ88">
        <v>27.2727</v>
      </c>
      <c r="AR88">
        <v>1.593072</v>
      </c>
      <c r="AS88">
        <v>4.3998799999999996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2318.4117879999999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647.41695700000002</v>
      </c>
      <c r="L89">
        <v>418.88846999999998</v>
      </c>
      <c r="M89">
        <v>83.694000000000003</v>
      </c>
      <c r="N89">
        <v>113.63625</v>
      </c>
      <c r="O89">
        <v>59.480460000000001</v>
      </c>
      <c r="P89">
        <v>119.290694</v>
      </c>
      <c r="Q89">
        <v>20.990839999999999</v>
      </c>
      <c r="R89">
        <v>40.779276000000003</v>
      </c>
      <c r="S89">
        <v>25.387276</v>
      </c>
      <c r="T89">
        <v>0</v>
      </c>
      <c r="U89">
        <v>402.85674</v>
      </c>
      <c r="V89">
        <v>19.942260000000001</v>
      </c>
      <c r="W89">
        <v>41.213138000000001</v>
      </c>
      <c r="X89">
        <v>141.910031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15.852656</v>
      </c>
      <c r="AF89">
        <v>8.7264940000000006</v>
      </c>
      <c r="AG89">
        <v>42.124056000000003</v>
      </c>
      <c r="AH89">
        <v>0</v>
      </c>
      <c r="AI89">
        <v>0</v>
      </c>
      <c r="AJ89">
        <v>0</v>
      </c>
      <c r="AK89">
        <v>52.493454</v>
      </c>
      <c r="AL89">
        <v>1.341413</v>
      </c>
      <c r="AM89">
        <v>0</v>
      </c>
      <c r="AN89">
        <v>0.79133200000000004</v>
      </c>
      <c r="AO89">
        <v>0</v>
      </c>
      <c r="AP89">
        <v>1.6020190000000001</v>
      </c>
      <c r="AQ89">
        <v>13.575744</v>
      </c>
      <c r="AR89">
        <v>1.593072</v>
      </c>
      <c r="AS89">
        <v>4.3998799999999996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2297.2265280000001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633.19657700000005</v>
      </c>
      <c r="L90">
        <v>418.88846999999998</v>
      </c>
      <c r="M90">
        <v>83.694000000000003</v>
      </c>
      <c r="N90">
        <v>113.63625</v>
      </c>
      <c r="O90">
        <v>59.480460000000001</v>
      </c>
      <c r="P90">
        <v>119.290694</v>
      </c>
      <c r="Q90">
        <v>20.990839999999999</v>
      </c>
      <c r="R90">
        <v>40.779276000000003</v>
      </c>
      <c r="S90">
        <v>25.387276</v>
      </c>
      <c r="T90">
        <v>0</v>
      </c>
      <c r="U90">
        <v>402.85674</v>
      </c>
      <c r="V90">
        <v>19.942260000000001</v>
      </c>
      <c r="W90">
        <v>41.213138000000001</v>
      </c>
      <c r="X90">
        <v>141.910031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15.852656</v>
      </c>
      <c r="AF90">
        <v>8.7264940000000006</v>
      </c>
      <c r="AG90">
        <v>42.124056000000003</v>
      </c>
      <c r="AH90">
        <v>0</v>
      </c>
      <c r="AI90">
        <v>0</v>
      </c>
      <c r="AJ90">
        <v>0</v>
      </c>
      <c r="AK90">
        <v>52.493454</v>
      </c>
      <c r="AL90">
        <v>1.341413</v>
      </c>
      <c r="AM90">
        <v>0</v>
      </c>
      <c r="AN90">
        <v>0.79133200000000004</v>
      </c>
      <c r="AO90">
        <v>0</v>
      </c>
      <c r="AP90">
        <v>1.6020190000000001</v>
      </c>
      <c r="AQ90">
        <v>13.575744</v>
      </c>
      <c r="AR90">
        <v>1.593072</v>
      </c>
      <c r="AS90">
        <v>4.3998799999999996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2283.0061480000004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578.60414100000003</v>
      </c>
      <c r="L91">
        <v>337.53694000000002</v>
      </c>
      <c r="M91">
        <v>83.694000000000003</v>
      </c>
      <c r="N91">
        <v>113.63625</v>
      </c>
      <c r="O91">
        <v>59.480460000000001</v>
      </c>
      <c r="P91">
        <v>119.290694</v>
      </c>
      <c r="Q91">
        <v>20.990839999999999</v>
      </c>
      <c r="R91">
        <v>40.779276000000003</v>
      </c>
      <c r="S91">
        <v>22.642593999999999</v>
      </c>
      <c r="T91">
        <v>0</v>
      </c>
      <c r="U91">
        <v>402.85674</v>
      </c>
      <c r="V91">
        <v>19.942260000000001</v>
      </c>
      <c r="W91">
        <v>41.213138000000001</v>
      </c>
      <c r="X91">
        <v>141.910031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15.852656</v>
      </c>
      <c r="AF91">
        <v>8.7264940000000006</v>
      </c>
      <c r="AG91">
        <v>42.124056000000003</v>
      </c>
      <c r="AH91">
        <v>0</v>
      </c>
      <c r="AI91">
        <v>0</v>
      </c>
      <c r="AJ91">
        <v>0</v>
      </c>
      <c r="AK91">
        <v>52.493454</v>
      </c>
      <c r="AL91">
        <v>1.341413</v>
      </c>
      <c r="AM91">
        <v>0</v>
      </c>
      <c r="AN91">
        <v>0.79133200000000004</v>
      </c>
      <c r="AO91">
        <v>0</v>
      </c>
      <c r="AP91">
        <v>1.6020190000000001</v>
      </c>
      <c r="AQ91">
        <v>13.575744</v>
      </c>
      <c r="AR91">
        <v>1.593072</v>
      </c>
      <c r="AS91">
        <v>4.3998799999999996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2144.3175000000001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577.58431900000005</v>
      </c>
      <c r="L92">
        <v>298.49263100000002</v>
      </c>
      <c r="M92">
        <v>83.694000000000003</v>
      </c>
      <c r="N92">
        <v>113.63625</v>
      </c>
      <c r="O92">
        <v>59.480460000000001</v>
      </c>
      <c r="P92">
        <v>119.290694</v>
      </c>
      <c r="Q92">
        <v>18.850389</v>
      </c>
      <c r="R92">
        <v>40.779276000000003</v>
      </c>
      <c r="S92">
        <v>22.642593999999999</v>
      </c>
      <c r="T92">
        <v>0</v>
      </c>
      <c r="U92">
        <v>402.85674</v>
      </c>
      <c r="V92">
        <v>19.942260000000001</v>
      </c>
      <c r="W92">
        <v>41.213138000000001</v>
      </c>
      <c r="X92">
        <v>141.910031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8.7264940000000006</v>
      </c>
      <c r="AG92">
        <v>42.124056000000003</v>
      </c>
      <c r="AH92">
        <v>0</v>
      </c>
      <c r="AI92">
        <v>0</v>
      </c>
      <c r="AJ92">
        <v>0</v>
      </c>
      <c r="AK92">
        <v>52.493454</v>
      </c>
      <c r="AL92">
        <v>1.341413</v>
      </c>
      <c r="AM92">
        <v>0</v>
      </c>
      <c r="AN92">
        <v>0.79133200000000004</v>
      </c>
      <c r="AO92">
        <v>0</v>
      </c>
      <c r="AP92">
        <v>1.6020190000000001</v>
      </c>
      <c r="AQ92">
        <v>13.575744</v>
      </c>
      <c r="AR92">
        <v>1.593072</v>
      </c>
      <c r="AS92">
        <v>4.3998799999999996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2086.2602620000002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577.58431900000005</v>
      </c>
      <c r="L93">
        <v>279.25263100000001</v>
      </c>
      <c r="M93">
        <v>83.694000000000003</v>
      </c>
      <c r="N93">
        <v>113.63625</v>
      </c>
      <c r="O93">
        <v>59.480460000000001</v>
      </c>
      <c r="P93">
        <v>119.290694</v>
      </c>
      <c r="Q93">
        <v>18.439326999999999</v>
      </c>
      <c r="R93">
        <v>40.779276000000003</v>
      </c>
      <c r="S93">
        <v>22.642593999999999</v>
      </c>
      <c r="T93">
        <v>0</v>
      </c>
      <c r="U93">
        <v>402.85674</v>
      </c>
      <c r="V93">
        <v>19.942260000000001</v>
      </c>
      <c r="W93">
        <v>41.213138000000001</v>
      </c>
      <c r="X93">
        <v>141.910031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8.7264940000000006</v>
      </c>
      <c r="AG93">
        <v>42.124056000000003</v>
      </c>
      <c r="AH93">
        <v>0</v>
      </c>
      <c r="AI93">
        <v>0</v>
      </c>
      <c r="AJ93">
        <v>0</v>
      </c>
      <c r="AK93">
        <v>52.493454</v>
      </c>
      <c r="AL93">
        <v>1.341413</v>
      </c>
      <c r="AM93">
        <v>0</v>
      </c>
      <c r="AN93">
        <v>0.79133200000000004</v>
      </c>
      <c r="AO93">
        <v>0</v>
      </c>
      <c r="AP93">
        <v>1.6020190000000001</v>
      </c>
      <c r="AQ93">
        <v>0</v>
      </c>
      <c r="AR93">
        <v>1.593072</v>
      </c>
      <c r="AS93">
        <v>5.1763300000000001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2053.809906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577.58431900000005</v>
      </c>
      <c r="L94">
        <v>233.07663099999999</v>
      </c>
      <c r="M94">
        <v>83.694000000000003</v>
      </c>
      <c r="N94">
        <v>113.63625</v>
      </c>
      <c r="O94">
        <v>59.480460000000001</v>
      </c>
      <c r="P94">
        <v>119.290694</v>
      </c>
      <c r="Q94">
        <v>18.439326999999999</v>
      </c>
      <c r="R94">
        <v>35.972065999999998</v>
      </c>
      <c r="S94">
        <v>22.642593999999999</v>
      </c>
      <c r="T94">
        <v>0</v>
      </c>
      <c r="U94">
        <v>402.85674</v>
      </c>
      <c r="V94">
        <v>17.657125000000001</v>
      </c>
      <c r="W94">
        <v>41.213138000000001</v>
      </c>
      <c r="X94">
        <v>141.910031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8.7264940000000006</v>
      </c>
      <c r="AG94">
        <v>42.124056000000003</v>
      </c>
      <c r="AH94">
        <v>0</v>
      </c>
      <c r="AI94">
        <v>0</v>
      </c>
      <c r="AJ94">
        <v>0</v>
      </c>
      <c r="AK94">
        <v>52.493454</v>
      </c>
      <c r="AL94">
        <v>1.341413</v>
      </c>
      <c r="AM94">
        <v>0</v>
      </c>
      <c r="AN94">
        <v>0.79133200000000004</v>
      </c>
      <c r="AO94">
        <v>0</v>
      </c>
      <c r="AP94">
        <v>1.6020190000000001</v>
      </c>
      <c r="AQ94">
        <v>0</v>
      </c>
      <c r="AR94">
        <v>1.593072</v>
      </c>
      <c r="AS94">
        <v>5.1763300000000001</v>
      </c>
      <c r="AT94">
        <v>19.240016000000001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2000.541561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577.58431900000005</v>
      </c>
      <c r="L95">
        <v>233.07663099999999</v>
      </c>
      <c r="M95">
        <v>83.694000000000003</v>
      </c>
      <c r="N95">
        <v>113.63625</v>
      </c>
      <c r="O95">
        <v>59.480460000000001</v>
      </c>
      <c r="P95">
        <v>119.290694</v>
      </c>
      <c r="Q95">
        <v>14.885315</v>
      </c>
      <c r="R95">
        <v>35.972065999999998</v>
      </c>
      <c r="S95">
        <v>18.701761000000001</v>
      </c>
      <c r="T95">
        <v>0</v>
      </c>
      <c r="U95">
        <v>402.85674</v>
      </c>
      <c r="V95">
        <v>17.657125000000001</v>
      </c>
      <c r="W95">
        <v>41.213138000000001</v>
      </c>
      <c r="X95">
        <v>141.910031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8.7264940000000006</v>
      </c>
      <c r="AG95">
        <v>42.124056000000003</v>
      </c>
      <c r="AH95">
        <v>0</v>
      </c>
      <c r="AI95">
        <v>0</v>
      </c>
      <c r="AJ95">
        <v>0</v>
      </c>
      <c r="AK95">
        <v>52.493454</v>
      </c>
      <c r="AL95">
        <v>1.341413</v>
      </c>
      <c r="AM95">
        <v>0</v>
      </c>
      <c r="AN95">
        <v>0.79133200000000004</v>
      </c>
      <c r="AO95">
        <v>0</v>
      </c>
      <c r="AP95">
        <v>1.6020190000000001</v>
      </c>
      <c r="AQ95">
        <v>0</v>
      </c>
      <c r="AR95">
        <v>1.593072</v>
      </c>
      <c r="AS95">
        <v>5.1763300000000001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1993.0467160000003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505.99331799999999</v>
      </c>
      <c r="L96">
        <v>233.07663099999999</v>
      </c>
      <c r="M96">
        <v>83.694000000000003</v>
      </c>
      <c r="N96">
        <v>113.63625</v>
      </c>
      <c r="O96">
        <v>59.480460000000001</v>
      </c>
      <c r="P96">
        <v>119.290694</v>
      </c>
      <c r="Q96">
        <v>14.885315</v>
      </c>
      <c r="R96">
        <v>35.972065999999998</v>
      </c>
      <c r="S96">
        <v>18.701761000000001</v>
      </c>
      <c r="T96">
        <v>0</v>
      </c>
      <c r="U96">
        <v>402.85674</v>
      </c>
      <c r="V96">
        <v>17.657125000000001</v>
      </c>
      <c r="W96">
        <v>41.213138000000001</v>
      </c>
      <c r="X96">
        <v>141.910031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8.7264940000000006</v>
      </c>
      <c r="AG96">
        <v>42.124056000000003</v>
      </c>
      <c r="AH96">
        <v>0</v>
      </c>
      <c r="AI96">
        <v>0</v>
      </c>
      <c r="AJ96">
        <v>0</v>
      </c>
      <c r="AK96">
        <v>52.493454</v>
      </c>
      <c r="AL96">
        <v>1.341413</v>
      </c>
      <c r="AM96">
        <v>0</v>
      </c>
      <c r="AN96">
        <v>0.79133200000000004</v>
      </c>
      <c r="AO96">
        <v>0</v>
      </c>
      <c r="AP96">
        <v>1.6020190000000001</v>
      </c>
      <c r="AQ96">
        <v>0</v>
      </c>
      <c r="AR96">
        <v>4.2481920000000004</v>
      </c>
      <c r="AS96">
        <v>5.1763300000000001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1924.1108350000002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434.34300000000002</v>
      </c>
      <c r="L97">
        <v>233.07663099999999</v>
      </c>
      <c r="M97">
        <v>83.694000000000003</v>
      </c>
      <c r="N97">
        <v>113.63625</v>
      </c>
      <c r="O97">
        <v>59.480460000000001</v>
      </c>
      <c r="P97">
        <v>119.290694</v>
      </c>
      <c r="Q97">
        <v>14.885315</v>
      </c>
      <c r="R97">
        <v>29.232966999999999</v>
      </c>
      <c r="S97">
        <v>18.701761000000001</v>
      </c>
      <c r="T97">
        <v>0</v>
      </c>
      <c r="U97">
        <v>402.85674</v>
      </c>
      <c r="V97">
        <v>14.424804999999999</v>
      </c>
      <c r="W97">
        <v>41.213138000000001</v>
      </c>
      <c r="X97">
        <v>141.910031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8.7264940000000006</v>
      </c>
      <c r="AG97">
        <v>42.124056000000003</v>
      </c>
      <c r="AH97">
        <v>0</v>
      </c>
      <c r="AI97">
        <v>0</v>
      </c>
      <c r="AJ97">
        <v>0</v>
      </c>
      <c r="AK97">
        <v>52.493454</v>
      </c>
      <c r="AL97">
        <v>1.341413</v>
      </c>
      <c r="AM97">
        <v>0</v>
      </c>
      <c r="AN97">
        <v>0.79133200000000004</v>
      </c>
      <c r="AO97">
        <v>0</v>
      </c>
      <c r="AP97">
        <v>1.6020190000000001</v>
      </c>
      <c r="AQ97">
        <v>0</v>
      </c>
      <c r="AR97">
        <v>4.2481920000000004</v>
      </c>
      <c r="AS97">
        <v>5.1763300000000001</v>
      </c>
      <c r="AT97">
        <v>19.240016000000001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1842.4890980000002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378.54700000000003</v>
      </c>
      <c r="L98">
        <v>233.07663099999999</v>
      </c>
      <c r="M98">
        <v>83.694000000000003</v>
      </c>
      <c r="N98">
        <v>113.63625</v>
      </c>
      <c r="O98">
        <v>59.480460000000001</v>
      </c>
      <c r="P98">
        <v>119.290694</v>
      </c>
      <c r="Q98">
        <v>14.885315</v>
      </c>
      <c r="R98">
        <v>29.232966999999999</v>
      </c>
      <c r="S98">
        <v>18.701761000000001</v>
      </c>
      <c r="T98">
        <v>0</v>
      </c>
      <c r="U98">
        <v>402.85674</v>
      </c>
      <c r="V98">
        <v>14.424804999999999</v>
      </c>
      <c r="W98">
        <v>41.213138000000001</v>
      </c>
      <c r="X98">
        <v>141.910031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8.7264940000000006</v>
      </c>
      <c r="AG98">
        <v>42.124056000000003</v>
      </c>
      <c r="AH98">
        <v>0</v>
      </c>
      <c r="AI98">
        <v>0</v>
      </c>
      <c r="AJ98">
        <v>0</v>
      </c>
      <c r="AK98">
        <v>52.493454</v>
      </c>
      <c r="AL98">
        <v>1.341413</v>
      </c>
      <c r="AM98">
        <v>0</v>
      </c>
      <c r="AN98">
        <v>0.79133200000000004</v>
      </c>
      <c r="AO98">
        <v>0</v>
      </c>
      <c r="AP98">
        <v>1.6020190000000001</v>
      </c>
      <c r="AQ98">
        <v>0</v>
      </c>
      <c r="AR98">
        <v>4.2481920000000004</v>
      </c>
      <c r="AS98">
        <v>5.1763300000000001</v>
      </c>
      <c r="AT98">
        <v>18.253530000000001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1785.7066120000004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13.425799403000003</v>
      </c>
      <c r="L99">
        <f t="shared" si="2"/>
        <v>8.5180440315000201</v>
      </c>
      <c r="M99">
        <f t="shared" si="2"/>
        <v>2.009198567500003</v>
      </c>
      <c r="N99">
        <f t="shared" si="2"/>
        <v>2.7272699999999936</v>
      </c>
      <c r="O99">
        <f t="shared" si="2"/>
        <v>1.4275310400000003</v>
      </c>
      <c r="P99">
        <f t="shared" si="2"/>
        <v>2.8489787447499975</v>
      </c>
      <c r="Q99">
        <f t="shared" si="2"/>
        <v>0.43696323499999984</v>
      </c>
      <c r="R99">
        <f t="shared" si="2"/>
        <v>0.85884683950000129</v>
      </c>
      <c r="S99">
        <f t="shared" si="2"/>
        <v>0.52912224349999926</v>
      </c>
      <c r="T99">
        <f t="shared" si="2"/>
        <v>0</v>
      </c>
      <c r="U99">
        <f t="shared" si="2"/>
        <v>9.6685617600000011</v>
      </c>
      <c r="V99">
        <f t="shared" si="2"/>
        <v>0.42136647050000026</v>
      </c>
      <c r="W99">
        <f t="shared" si="2"/>
        <v>0.87744534775000105</v>
      </c>
      <c r="X99">
        <f t="shared" si="2"/>
        <v>2.4998271502500002</v>
      </c>
      <c r="Y99">
        <f t="shared" si="2"/>
        <v>0</v>
      </c>
      <c r="Z99">
        <f t="shared" si="2"/>
        <v>4.7576672E-2</v>
      </c>
      <c r="AA99">
        <f t="shared" si="2"/>
        <v>8.1165484250000003E-2</v>
      </c>
      <c r="AB99">
        <f t="shared" si="2"/>
        <v>0.10555631025000001</v>
      </c>
      <c r="AC99">
        <f t="shared" si="2"/>
        <v>0</v>
      </c>
      <c r="AD99">
        <f t="shared" si="2"/>
        <v>9.1243584000000016E-2</v>
      </c>
      <c r="AE99">
        <f t="shared" si="2"/>
        <v>0.2576056555000002</v>
      </c>
      <c r="AF99">
        <f t="shared" si="2"/>
        <v>0.27154573550000005</v>
      </c>
      <c r="AG99">
        <f t="shared" si="2"/>
        <v>1.0109773440000021</v>
      </c>
      <c r="AH99">
        <f t="shared" si="2"/>
        <v>0.52383304975000011</v>
      </c>
      <c r="AI99">
        <f t="shared" si="2"/>
        <v>0</v>
      </c>
      <c r="AJ99">
        <f t="shared" si="2"/>
        <v>0</v>
      </c>
      <c r="AK99">
        <f t="shared" si="2"/>
        <v>1.2598428960000008</v>
      </c>
      <c r="AL99">
        <f t="shared" si="2"/>
        <v>0.16432307199999985</v>
      </c>
      <c r="AM99">
        <f t="shared" si="2"/>
        <v>2.3075816000000006E-2</v>
      </c>
      <c r="AN99">
        <f t="shared" si="2"/>
        <v>1.9847707499999982E-2</v>
      </c>
      <c r="AO99">
        <f t="shared" si="2"/>
        <v>0</v>
      </c>
      <c r="AP99">
        <f t="shared" si="2"/>
        <v>2.5447453499999988E-2</v>
      </c>
      <c r="AQ99">
        <f t="shared" si="2"/>
        <v>0.45454499999999992</v>
      </c>
      <c r="AR99">
        <f t="shared" si="2"/>
        <v>0.12463133550000006</v>
      </c>
      <c r="AS99">
        <f t="shared" si="2"/>
        <v>0.12080258924999994</v>
      </c>
      <c r="AT99">
        <f t="shared" si="2"/>
        <v>0.43976610774999958</v>
      </c>
      <c r="AU99">
        <f t="shared" si="2"/>
        <v>0</v>
      </c>
      <c r="AV99">
        <f t="shared" si="2"/>
        <v>2.8282800000000004E-2</v>
      </c>
      <c r="AW99">
        <f t="shared" si="2"/>
        <v>7.3491028E-2</v>
      </c>
      <c r="AX99">
        <f t="shared" si="2"/>
        <v>0.13284835199999998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51.505362825999981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AS2" s="164"/>
      <c r="AT2" s="164"/>
      <c r="AU2" s="164"/>
      <c r="AV2" s="164"/>
      <c r="AW2" s="164"/>
      <c r="AX2" s="199" t="s">
        <v>349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9.3919999999999995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9.3919999999999995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48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48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48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48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48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48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48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48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48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48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48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48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48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48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48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0.18234800000000001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0.18234800000000001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191.66</v>
      </c>
      <c r="C3" s="34">
        <v>57.35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65.98</v>
      </c>
      <c r="N3">
        <v>270.56</v>
      </c>
      <c r="O3">
        <v>53.87</v>
      </c>
      <c r="P3">
        <v>0.65</v>
      </c>
      <c r="Q3">
        <v>13.31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45.17</v>
      </c>
      <c r="Y3">
        <v>15.04</v>
      </c>
      <c r="Z3">
        <v>15.06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11.91</v>
      </c>
      <c r="AH3">
        <v>39.53</v>
      </c>
      <c r="AI3">
        <v>39.53</v>
      </c>
      <c r="AJ3">
        <v>23.09</v>
      </c>
      <c r="AK3">
        <v>0</v>
      </c>
      <c r="AL3">
        <v>0</v>
      </c>
    </row>
    <row r="4" spans="1:38">
      <c r="A4" t="s">
        <v>46</v>
      </c>
      <c r="B4" s="34">
        <v>171.24</v>
      </c>
      <c r="C4" s="34">
        <v>40.22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65.98</v>
      </c>
      <c r="N4">
        <v>270.56</v>
      </c>
      <c r="O4">
        <v>53.87</v>
      </c>
      <c r="P4">
        <v>0.65</v>
      </c>
      <c r="Q4">
        <v>12.93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43.42</v>
      </c>
      <c r="Y4">
        <v>14.47</v>
      </c>
      <c r="Z4">
        <v>14.47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11.7</v>
      </c>
      <c r="AH4">
        <v>38.69</v>
      </c>
      <c r="AI4">
        <v>38.69</v>
      </c>
      <c r="AJ4">
        <v>23.09</v>
      </c>
      <c r="AK4">
        <v>0</v>
      </c>
      <c r="AL4">
        <v>0</v>
      </c>
    </row>
    <row r="5" spans="1:38">
      <c r="A5" t="s">
        <v>47</v>
      </c>
      <c r="B5" s="34">
        <v>138.80000000000001</v>
      </c>
      <c r="C5" s="34">
        <v>40.22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70.13</v>
      </c>
      <c r="N5">
        <v>270.56</v>
      </c>
      <c r="O5">
        <v>53.87</v>
      </c>
      <c r="P5">
        <v>0.65</v>
      </c>
      <c r="Q5">
        <v>9.66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42.24</v>
      </c>
      <c r="Y5">
        <v>14.07</v>
      </c>
      <c r="Z5">
        <v>14.08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11.71</v>
      </c>
      <c r="AH5">
        <v>37.96</v>
      </c>
      <c r="AI5">
        <v>37.96</v>
      </c>
      <c r="AJ5">
        <v>23.09</v>
      </c>
      <c r="AK5">
        <v>0</v>
      </c>
      <c r="AL5">
        <v>0</v>
      </c>
    </row>
    <row r="6" spans="1:38">
      <c r="A6" t="s">
        <v>48</v>
      </c>
      <c r="B6" s="34">
        <v>138.80000000000001</v>
      </c>
      <c r="C6" s="34">
        <v>40.22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70.13</v>
      </c>
      <c r="N6">
        <v>270.56</v>
      </c>
      <c r="O6">
        <v>53.87</v>
      </c>
      <c r="P6">
        <v>0.65</v>
      </c>
      <c r="Q6">
        <v>9.32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41.17</v>
      </c>
      <c r="Y6">
        <v>13.73</v>
      </c>
      <c r="Z6">
        <v>13.72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11.73</v>
      </c>
      <c r="AH6">
        <v>36.659999999999997</v>
      </c>
      <c r="AI6">
        <v>36.659999999999997</v>
      </c>
      <c r="AJ6">
        <v>23.09</v>
      </c>
      <c r="AK6">
        <v>0</v>
      </c>
      <c r="AL6">
        <v>0</v>
      </c>
    </row>
    <row r="7" spans="1:38">
      <c r="A7" t="s">
        <v>49</v>
      </c>
      <c r="B7" s="34">
        <v>124.37</v>
      </c>
      <c r="C7" s="34">
        <v>40.22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70.13</v>
      </c>
      <c r="N7">
        <v>230.88</v>
      </c>
      <c r="O7">
        <v>53.87</v>
      </c>
      <c r="P7">
        <v>0.65</v>
      </c>
      <c r="Q7">
        <v>8.86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40.090000000000003</v>
      </c>
      <c r="Y7">
        <v>13.37</v>
      </c>
      <c r="Z7">
        <v>13.36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11.62</v>
      </c>
      <c r="AH7">
        <v>34.44</v>
      </c>
      <c r="AI7">
        <v>34.44</v>
      </c>
      <c r="AJ7">
        <v>23.09</v>
      </c>
      <c r="AK7">
        <v>0</v>
      </c>
      <c r="AL7">
        <v>0</v>
      </c>
    </row>
    <row r="8" spans="1:38">
      <c r="A8" t="s">
        <v>50</v>
      </c>
      <c r="B8" s="34">
        <v>124.37</v>
      </c>
      <c r="C8" s="34">
        <v>40.22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70.13</v>
      </c>
      <c r="N8">
        <v>192.4</v>
      </c>
      <c r="O8">
        <v>53.87</v>
      </c>
      <c r="P8">
        <v>0.65</v>
      </c>
      <c r="Q8">
        <v>8.4600000000000009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38.89</v>
      </c>
      <c r="Y8">
        <v>12.97</v>
      </c>
      <c r="Z8">
        <v>12.96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11.53</v>
      </c>
      <c r="AH8">
        <v>33.270000000000003</v>
      </c>
      <c r="AI8">
        <v>33.270000000000003</v>
      </c>
      <c r="AJ8">
        <v>23.09</v>
      </c>
      <c r="AK8">
        <v>0</v>
      </c>
      <c r="AL8">
        <v>0</v>
      </c>
    </row>
    <row r="9" spans="1:38">
      <c r="A9" t="s">
        <v>51</v>
      </c>
      <c r="B9" s="34">
        <v>124.37</v>
      </c>
      <c r="C9" s="34">
        <v>40.22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70.13</v>
      </c>
      <c r="N9">
        <v>148.80000000000001</v>
      </c>
      <c r="O9">
        <v>53.87</v>
      </c>
      <c r="P9">
        <v>0.65</v>
      </c>
      <c r="Q9">
        <v>8.06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37.72</v>
      </c>
      <c r="Y9">
        <v>12.57</v>
      </c>
      <c r="Z9">
        <v>12.57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11.44</v>
      </c>
      <c r="AH9">
        <v>26.67</v>
      </c>
      <c r="AI9">
        <v>26.67</v>
      </c>
      <c r="AJ9">
        <v>23.09</v>
      </c>
      <c r="AK9">
        <v>0</v>
      </c>
      <c r="AL9">
        <v>0</v>
      </c>
    </row>
    <row r="10" spans="1:38">
      <c r="A10" t="s">
        <v>52</v>
      </c>
      <c r="B10" s="34">
        <v>124.37</v>
      </c>
      <c r="C10" s="34">
        <v>40.22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70.13</v>
      </c>
      <c r="N10">
        <v>148.80000000000001</v>
      </c>
      <c r="O10">
        <v>53.87</v>
      </c>
      <c r="P10">
        <v>0.65</v>
      </c>
      <c r="Q10">
        <v>7.91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36.4</v>
      </c>
      <c r="Y10">
        <v>12.13</v>
      </c>
      <c r="Z10">
        <v>12.13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11.36</v>
      </c>
      <c r="AH10">
        <v>26</v>
      </c>
      <c r="AI10">
        <v>26</v>
      </c>
      <c r="AJ10">
        <v>24.05</v>
      </c>
      <c r="AK10">
        <v>0</v>
      </c>
      <c r="AL10">
        <v>0</v>
      </c>
    </row>
    <row r="11" spans="1:38">
      <c r="A11" t="s">
        <v>53</v>
      </c>
      <c r="B11" s="34">
        <v>124.37</v>
      </c>
      <c r="C11" s="34">
        <v>40.22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70.13</v>
      </c>
      <c r="N11">
        <v>148.80000000000001</v>
      </c>
      <c r="O11">
        <v>53.87</v>
      </c>
      <c r="P11">
        <v>0.65</v>
      </c>
      <c r="Q11">
        <v>7.51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35.92</v>
      </c>
      <c r="Y11">
        <v>11.97</v>
      </c>
      <c r="Z11">
        <v>11.98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11.06</v>
      </c>
      <c r="AH11">
        <v>25.33</v>
      </c>
      <c r="AI11">
        <v>25.33</v>
      </c>
      <c r="AJ11">
        <v>24.05</v>
      </c>
      <c r="AK11">
        <v>0</v>
      </c>
      <c r="AL11">
        <v>0</v>
      </c>
    </row>
    <row r="12" spans="1:38">
      <c r="A12" t="s">
        <v>54</v>
      </c>
      <c r="B12" s="34">
        <v>124.37</v>
      </c>
      <c r="C12" s="34">
        <v>40.22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70.13</v>
      </c>
      <c r="N12">
        <v>148.80000000000001</v>
      </c>
      <c r="O12">
        <v>53.87</v>
      </c>
      <c r="P12">
        <v>0.65</v>
      </c>
      <c r="Q12">
        <v>7.41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35.53</v>
      </c>
      <c r="Y12">
        <v>11.84</v>
      </c>
      <c r="Z12">
        <v>11.84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10.73</v>
      </c>
      <c r="AH12">
        <v>24.67</v>
      </c>
      <c r="AI12">
        <v>24.67</v>
      </c>
      <c r="AJ12">
        <v>24.05</v>
      </c>
      <c r="AK12">
        <v>0</v>
      </c>
      <c r="AL12">
        <v>0</v>
      </c>
    </row>
    <row r="13" spans="1:38">
      <c r="A13" t="s">
        <v>55</v>
      </c>
      <c r="B13" s="34">
        <v>124.37</v>
      </c>
      <c r="C13" s="34">
        <v>40.22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70.13</v>
      </c>
      <c r="N13">
        <v>148.80000000000001</v>
      </c>
      <c r="O13">
        <v>53.87</v>
      </c>
      <c r="P13">
        <v>0.65</v>
      </c>
      <c r="Q13">
        <v>7.41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35</v>
      </c>
      <c r="Y13">
        <v>11.66</v>
      </c>
      <c r="Z13">
        <v>11.67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8.51</v>
      </c>
      <c r="AH13">
        <v>24</v>
      </c>
      <c r="AI13">
        <v>24</v>
      </c>
      <c r="AJ13">
        <v>24.05</v>
      </c>
      <c r="AK13">
        <v>0</v>
      </c>
      <c r="AL13">
        <v>0</v>
      </c>
    </row>
    <row r="14" spans="1:38">
      <c r="A14" t="s">
        <v>56</v>
      </c>
      <c r="B14" s="34">
        <v>124.37</v>
      </c>
      <c r="C14" s="34">
        <v>40.22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70.13</v>
      </c>
      <c r="N14">
        <v>148.80000000000001</v>
      </c>
      <c r="O14">
        <v>53.87</v>
      </c>
      <c r="P14">
        <v>0.65</v>
      </c>
      <c r="Q14">
        <v>7.41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34.5</v>
      </c>
      <c r="Y14">
        <v>11.5</v>
      </c>
      <c r="Z14">
        <v>11.5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8.42</v>
      </c>
      <c r="AH14">
        <v>23.33</v>
      </c>
      <c r="AI14">
        <v>23.33</v>
      </c>
      <c r="AJ14">
        <v>24.05</v>
      </c>
      <c r="AK14">
        <v>0</v>
      </c>
      <c r="AL14">
        <v>0</v>
      </c>
    </row>
    <row r="15" spans="1:38">
      <c r="A15" t="s">
        <v>57</v>
      </c>
      <c r="B15" s="34">
        <v>124.37</v>
      </c>
      <c r="C15" s="34">
        <v>40.22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70.13</v>
      </c>
      <c r="N15">
        <v>148.80000000000001</v>
      </c>
      <c r="O15">
        <v>53.87</v>
      </c>
      <c r="P15">
        <v>0.65</v>
      </c>
      <c r="Q15">
        <v>7.01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33.5</v>
      </c>
      <c r="Y15">
        <v>11.16</v>
      </c>
      <c r="Z15">
        <v>11.17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8.15</v>
      </c>
      <c r="AH15">
        <v>22.67</v>
      </c>
      <c r="AI15">
        <v>22.67</v>
      </c>
      <c r="AJ15">
        <v>24.05</v>
      </c>
      <c r="AK15">
        <v>0</v>
      </c>
      <c r="AL15">
        <v>0</v>
      </c>
    </row>
    <row r="16" spans="1:38">
      <c r="A16" t="s">
        <v>58</v>
      </c>
      <c r="B16" s="34">
        <v>124.37</v>
      </c>
      <c r="C16" s="34">
        <v>40.22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70.13</v>
      </c>
      <c r="N16">
        <v>148.80000000000001</v>
      </c>
      <c r="O16">
        <v>53.87</v>
      </c>
      <c r="P16">
        <v>0.65</v>
      </c>
      <c r="Q16">
        <v>7.01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33</v>
      </c>
      <c r="Y16">
        <v>11</v>
      </c>
      <c r="Z16">
        <v>11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7.92</v>
      </c>
      <c r="AH16">
        <v>22</v>
      </c>
      <c r="AI16">
        <v>22</v>
      </c>
      <c r="AJ16">
        <v>24.05</v>
      </c>
      <c r="AK16">
        <v>0</v>
      </c>
      <c r="AL16">
        <v>0</v>
      </c>
    </row>
    <row r="17" spans="1:38">
      <c r="A17" t="s">
        <v>59</v>
      </c>
      <c r="B17" s="34">
        <v>124.37</v>
      </c>
      <c r="C17" s="34">
        <v>40.22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70.13</v>
      </c>
      <c r="N17">
        <v>148.80000000000001</v>
      </c>
      <c r="O17">
        <v>53.87</v>
      </c>
      <c r="P17">
        <v>0.65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32</v>
      </c>
      <c r="Y17">
        <v>10.66</v>
      </c>
      <c r="Z17">
        <v>10.67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21.33</v>
      </c>
      <c r="AI17">
        <v>21.33</v>
      </c>
      <c r="AJ17">
        <v>24.05</v>
      </c>
      <c r="AK17">
        <v>0</v>
      </c>
      <c r="AL17">
        <v>0</v>
      </c>
    </row>
    <row r="18" spans="1:38">
      <c r="A18" t="s">
        <v>60</v>
      </c>
      <c r="B18" s="34">
        <v>124.37</v>
      </c>
      <c r="C18" s="34">
        <v>40.22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70.13</v>
      </c>
      <c r="N18">
        <v>148.80000000000001</v>
      </c>
      <c r="O18">
        <v>53.87</v>
      </c>
      <c r="P18">
        <v>0.65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31</v>
      </c>
      <c r="Y18">
        <v>10.34</v>
      </c>
      <c r="Z18">
        <v>10.33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20.67</v>
      </c>
      <c r="AI18">
        <v>20.67</v>
      </c>
      <c r="AJ18">
        <v>24.05</v>
      </c>
      <c r="AK18">
        <v>0</v>
      </c>
      <c r="AL18">
        <v>0</v>
      </c>
    </row>
    <row r="19" spans="1:38">
      <c r="A19" t="s">
        <v>61</v>
      </c>
      <c r="B19" s="34">
        <v>124.37</v>
      </c>
      <c r="C19" s="34">
        <v>40.22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70.13</v>
      </c>
      <c r="N19">
        <v>148.80000000000001</v>
      </c>
      <c r="O19">
        <v>53.87</v>
      </c>
      <c r="P19">
        <v>0.62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30</v>
      </c>
      <c r="Y19">
        <v>10</v>
      </c>
      <c r="Z19">
        <v>10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20</v>
      </c>
      <c r="AI19">
        <v>20</v>
      </c>
      <c r="AJ19">
        <v>24.05</v>
      </c>
      <c r="AK19">
        <v>0</v>
      </c>
      <c r="AL19">
        <v>0</v>
      </c>
    </row>
    <row r="20" spans="1:38">
      <c r="A20" t="s">
        <v>62</v>
      </c>
      <c r="B20" s="34">
        <v>124.37</v>
      </c>
      <c r="C20" s="34">
        <v>40.22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70.13</v>
      </c>
      <c r="N20">
        <v>148.80000000000001</v>
      </c>
      <c r="O20">
        <v>53.87</v>
      </c>
      <c r="P20">
        <v>0.62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29</v>
      </c>
      <c r="Y20">
        <v>9.66</v>
      </c>
      <c r="Z20">
        <v>9.67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19.329999999999998</v>
      </c>
      <c r="AI20">
        <v>19.329999999999998</v>
      </c>
      <c r="AJ20">
        <v>24.05</v>
      </c>
      <c r="AK20">
        <v>0</v>
      </c>
      <c r="AL20">
        <v>0</v>
      </c>
    </row>
    <row r="21" spans="1:38">
      <c r="A21" t="s">
        <v>63</v>
      </c>
      <c r="B21" s="34">
        <v>124.37</v>
      </c>
      <c r="C21" s="34">
        <v>40.22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65.98</v>
      </c>
      <c r="N21">
        <v>148.80000000000001</v>
      </c>
      <c r="O21">
        <v>53.87</v>
      </c>
      <c r="P21">
        <v>0.62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28</v>
      </c>
      <c r="Y21">
        <v>9.34</v>
      </c>
      <c r="Z21">
        <v>9.33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18.670000000000002</v>
      </c>
      <c r="AI21">
        <v>18.670000000000002</v>
      </c>
      <c r="AJ21">
        <v>24.05</v>
      </c>
      <c r="AK21">
        <v>0</v>
      </c>
      <c r="AL21">
        <v>0</v>
      </c>
    </row>
    <row r="22" spans="1:38">
      <c r="A22" t="s">
        <v>64</v>
      </c>
      <c r="B22" s="34">
        <v>124.37</v>
      </c>
      <c r="C22" s="34">
        <v>40.22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65.98</v>
      </c>
      <c r="N22">
        <v>192.4</v>
      </c>
      <c r="O22">
        <v>53.87</v>
      </c>
      <c r="P22">
        <v>0.62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27</v>
      </c>
      <c r="Y22">
        <v>9</v>
      </c>
      <c r="Z22">
        <v>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18</v>
      </c>
      <c r="AI22">
        <v>18</v>
      </c>
      <c r="AJ22">
        <v>24.05</v>
      </c>
      <c r="AK22">
        <v>0</v>
      </c>
      <c r="AL22">
        <v>0</v>
      </c>
    </row>
    <row r="23" spans="1:38">
      <c r="A23" t="s">
        <v>65</v>
      </c>
      <c r="B23" s="34">
        <v>124.1</v>
      </c>
      <c r="C23" s="34">
        <v>40.22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65.98</v>
      </c>
      <c r="N23">
        <v>230.88</v>
      </c>
      <c r="O23">
        <v>53.87</v>
      </c>
      <c r="P23">
        <v>0.62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26</v>
      </c>
      <c r="Y23">
        <v>8.66</v>
      </c>
      <c r="Z23">
        <v>8.67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17.329999999999998</v>
      </c>
      <c r="AI23">
        <v>17.329999999999998</v>
      </c>
      <c r="AJ23">
        <v>24.05</v>
      </c>
      <c r="AK23">
        <v>0</v>
      </c>
      <c r="AL23">
        <v>0</v>
      </c>
    </row>
    <row r="24" spans="1:38">
      <c r="A24" t="s">
        <v>66</v>
      </c>
      <c r="B24" s="34">
        <v>190.48</v>
      </c>
      <c r="C24" s="34">
        <v>40.22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65.98</v>
      </c>
      <c r="N24">
        <v>270.56</v>
      </c>
      <c r="O24">
        <v>53.87</v>
      </c>
      <c r="P24">
        <v>0.62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25</v>
      </c>
      <c r="Y24">
        <v>8.34</v>
      </c>
      <c r="Z24">
        <v>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16.670000000000002</v>
      </c>
      <c r="AI24">
        <v>16.670000000000002</v>
      </c>
      <c r="AJ24">
        <v>24.05</v>
      </c>
      <c r="AK24">
        <v>0</v>
      </c>
      <c r="AL24">
        <v>0</v>
      </c>
    </row>
    <row r="25" spans="1:38">
      <c r="A25" t="s">
        <v>67</v>
      </c>
      <c r="B25" s="34">
        <v>201.28</v>
      </c>
      <c r="C25" s="34">
        <v>57.35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65.98</v>
      </c>
      <c r="N25">
        <v>270.56</v>
      </c>
      <c r="O25">
        <v>53.87</v>
      </c>
      <c r="P25">
        <v>0.62</v>
      </c>
      <c r="Q25">
        <v>9.06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24.5</v>
      </c>
      <c r="Y25">
        <v>8.16</v>
      </c>
      <c r="Z25">
        <v>8.17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20.27</v>
      </c>
      <c r="AI25">
        <v>20.27</v>
      </c>
      <c r="AJ25">
        <v>23.09</v>
      </c>
      <c r="AK25">
        <v>0</v>
      </c>
      <c r="AL25">
        <v>0</v>
      </c>
    </row>
    <row r="26" spans="1:38">
      <c r="A26" t="s">
        <v>68</v>
      </c>
      <c r="B26" s="34">
        <v>260.32</v>
      </c>
      <c r="C26" s="34">
        <v>76.28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84.84</v>
      </c>
      <c r="N26">
        <v>270.56</v>
      </c>
      <c r="O26">
        <v>53.87</v>
      </c>
      <c r="P26">
        <v>0.62</v>
      </c>
      <c r="Q26">
        <v>9.0399999999999991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24</v>
      </c>
      <c r="Y26">
        <v>8</v>
      </c>
      <c r="Z26">
        <v>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20.149999999999999</v>
      </c>
      <c r="AI26">
        <v>20.149999999999999</v>
      </c>
      <c r="AJ26">
        <v>23.09</v>
      </c>
      <c r="AK26">
        <v>0</v>
      </c>
      <c r="AL26">
        <v>0</v>
      </c>
    </row>
    <row r="27" spans="1:38">
      <c r="A27" t="s">
        <v>69</v>
      </c>
      <c r="B27" s="34">
        <v>260.32</v>
      </c>
      <c r="C27" s="34">
        <v>86.77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115.38</v>
      </c>
      <c r="N27">
        <v>270.56</v>
      </c>
      <c r="O27">
        <v>99.68</v>
      </c>
      <c r="P27">
        <v>0.62</v>
      </c>
      <c r="Q27">
        <v>8.94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20.11</v>
      </c>
      <c r="AI27">
        <v>20.11</v>
      </c>
      <c r="AJ27">
        <v>0</v>
      </c>
      <c r="AK27">
        <v>0</v>
      </c>
      <c r="AL27">
        <v>0</v>
      </c>
    </row>
    <row r="28" spans="1:38">
      <c r="A28" t="s">
        <v>70</v>
      </c>
      <c r="B28" s="34">
        <v>260.32</v>
      </c>
      <c r="C28" s="34">
        <v>86.77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115.38</v>
      </c>
      <c r="N28">
        <v>270.56</v>
      </c>
      <c r="O28">
        <v>99.68</v>
      </c>
      <c r="P28">
        <v>0.62</v>
      </c>
      <c r="Q28">
        <v>8.7100000000000009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19.850000000000001</v>
      </c>
      <c r="AI28">
        <v>19.850000000000001</v>
      </c>
      <c r="AJ28">
        <v>0</v>
      </c>
      <c r="AK28">
        <v>0</v>
      </c>
      <c r="AL28">
        <v>0</v>
      </c>
    </row>
    <row r="29" spans="1:38">
      <c r="A29" t="s">
        <v>71</v>
      </c>
      <c r="B29" s="34">
        <v>260.32</v>
      </c>
      <c r="C29" s="34">
        <v>86.77</v>
      </c>
      <c r="D29" s="93">
        <f t="shared" si="0"/>
        <v>1.1200000000000001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115.38</v>
      </c>
      <c r="N29">
        <v>270.56</v>
      </c>
      <c r="O29">
        <v>99.68</v>
      </c>
      <c r="P29">
        <v>0.62</v>
      </c>
      <c r="Q29">
        <v>8.52</v>
      </c>
      <c r="R29" s="93">
        <v>0</v>
      </c>
      <c r="S29" s="93">
        <v>1.1200000000000001</v>
      </c>
      <c r="T29" s="93">
        <v>0</v>
      </c>
      <c r="U29">
        <v>0.95</v>
      </c>
      <c r="V29">
        <v>0</v>
      </c>
      <c r="W29">
        <v>1.3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19.48</v>
      </c>
      <c r="AI29">
        <v>19.48</v>
      </c>
      <c r="AJ29">
        <v>0</v>
      </c>
      <c r="AK29">
        <v>0</v>
      </c>
      <c r="AL29">
        <v>0</v>
      </c>
    </row>
    <row r="30" spans="1:38">
      <c r="A30" t="s">
        <v>72</v>
      </c>
      <c r="B30" s="34">
        <v>260.32</v>
      </c>
      <c r="C30" s="34">
        <v>86.77</v>
      </c>
      <c r="D30" s="93">
        <f t="shared" si="0"/>
        <v>6.4499999999999993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115.38</v>
      </c>
      <c r="N30">
        <v>270.56</v>
      </c>
      <c r="O30">
        <v>99.68</v>
      </c>
      <c r="P30">
        <v>0.62</v>
      </c>
      <c r="Q30">
        <v>8.26</v>
      </c>
      <c r="R30" s="93">
        <v>0.89</v>
      </c>
      <c r="S30" s="93">
        <v>5.56</v>
      </c>
      <c r="T30" s="93">
        <v>0</v>
      </c>
      <c r="U30">
        <v>0.95</v>
      </c>
      <c r="V30">
        <v>0</v>
      </c>
      <c r="W30">
        <v>1.3</v>
      </c>
      <c r="X30">
        <v>21.5</v>
      </c>
      <c r="Y30">
        <v>7.16</v>
      </c>
      <c r="Z30">
        <v>7.17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19.22</v>
      </c>
      <c r="AI30">
        <v>19.22</v>
      </c>
      <c r="AJ30">
        <v>0</v>
      </c>
      <c r="AK30">
        <v>0</v>
      </c>
      <c r="AL30">
        <v>0</v>
      </c>
    </row>
    <row r="31" spans="1:38">
      <c r="A31" t="s">
        <v>73</v>
      </c>
      <c r="B31" s="34">
        <v>260.32</v>
      </c>
      <c r="C31" s="34">
        <v>86.77</v>
      </c>
      <c r="D31" s="93">
        <f t="shared" si="0"/>
        <v>16.349999999999998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115.38</v>
      </c>
      <c r="N31">
        <v>270.56</v>
      </c>
      <c r="O31">
        <v>99.68</v>
      </c>
      <c r="P31">
        <v>0.62</v>
      </c>
      <c r="Q31">
        <v>8.06</v>
      </c>
      <c r="R31" s="93">
        <v>3.44</v>
      </c>
      <c r="S31" s="93">
        <v>10.1</v>
      </c>
      <c r="T31" s="93">
        <v>2.81</v>
      </c>
      <c r="U31">
        <v>0.95</v>
      </c>
      <c r="V31">
        <v>0.46651199999999998</v>
      </c>
      <c r="W31">
        <v>1.3</v>
      </c>
      <c r="X31">
        <v>21</v>
      </c>
      <c r="Y31">
        <v>7</v>
      </c>
      <c r="Z31">
        <v>7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22.51</v>
      </c>
      <c r="AI31">
        <v>22.51</v>
      </c>
      <c r="AJ31">
        <v>0</v>
      </c>
      <c r="AK31">
        <v>0</v>
      </c>
      <c r="AL31">
        <v>0</v>
      </c>
    </row>
    <row r="32" spans="1:38">
      <c r="A32" t="s">
        <v>74</v>
      </c>
      <c r="B32" s="34">
        <v>260.32</v>
      </c>
      <c r="C32" s="34">
        <v>86.77</v>
      </c>
      <c r="D32" s="93">
        <f t="shared" si="0"/>
        <v>34.099999999999994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115.38</v>
      </c>
      <c r="N32">
        <v>270.56</v>
      </c>
      <c r="O32">
        <v>99.68</v>
      </c>
      <c r="P32">
        <v>0.62</v>
      </c>
      <c r="Q32">
        <v>7.92</v>
      </c>
      <c r="R32" s="93">
        <v>10.4</v>
      </c>
      <c r="S32" s="93">
        <v>15.5</v>
      </c>
      <c r="T32" s="93">
        <v>8.1999999999999993</v>
      </c>
      <c r="U32">
        <v>0.95</v>
      </c>
      <c r="V32">
        <v>2.7893530000000002</v>
      </c>
      <c r="W32">
        <v>1.3</v>
      </c>
      <c r="X32">
        <v>20.5</v>
      </c>
      <c r="Y32">
        <v>6.84</v>
      </c>
      <c r="Z32">
        <v>6.83</v>
      </c>
      <c r="AA32">
        <v>1.01</v>
      </c>
      <c r="AB32">
        <v>0.2</v>
      </c>
      <c r="AC32">
        <v>0.33</v>
      </c>
      <c r="AD32">
        <v>0</v>
      </c>
      <c r="AE32">
        <v>1</v>
      </c>
      <c r="AF32">
        <v>0</v>
      </c>
      <c r="AG32">
        <v>6.66</v>
      </c>
      <c r="AH32">
        <v>21.44</v>
      </c>
      <c r="AI32">
        <v>21.44</v>
      </c>
      <c r="AJ32">
        <v>0</v>
      </c>
      <c r="AK32">
        <v>0</v>
      </c>
      <c r="AL32">
        <v>0</v>
      </c>
    </row>
    <row r="33" spans="1:38">
      <c r="A33" t="s">
        <v>75</v>
      </c>
      <c r="B33" s="34">
        <v>260.32</v>
      </c>
      <c r="C33" s="34">
        <v>86.77</v>
      </c>
      <c r="D33" s="93">
        <f t="shared" si="0"/>
        <v>59.120000000000005</v>
      </c>
      <c r="E33" s="34">
        <v>0</v>
      </c>
      <c r="F33" s="34"/>
      <c r="G33" s="34"/>
      <c r="H33" s="34"/>
      <c r="I33" s="34"/>
      <c r="J33" s="37">
        <v>0.04</v>
      </c>
      <c r="K33" s="37">
        <v>0.04</v>
      </c>
      <c r="L33" s="37">
        <v>0.05</v>
      </c>
      <c r="M33">
        <v>115.38</v>
      </c>
      <c r="N33">
        <v>270.56</v>
      </c>
      <c r="O33">
        <v>99.68</v>
      </c>
      <c r="P33">
        <v>0.62</v>
      </c>
      <c r="Q33">
        <v>7.51</v>
      </c>
      <c r="R33" s="93">
        <v>18.45</v>
      </c>
      <c r="S33" s="93">
        <v>23.64</v>
      </c>
      <c r="T33" s="93">
        <v>17.03</v>
      </c>
      <c r="U33">
        <v>0.95</v>
      </c>
      <c r="V33">
        <v>6.1424079999999996</v>
      </c>
      <c r="W33">
        <v>1.3</v>
      </c>
      <c r="X33">
        <v>20.5</v>
      </c>
      <c r="Y33">
        <v>6.84</v>
      </c>
      <c r="Z33">
        <v>6.83</v>
      </c>
      <c r="AA33">
        <v>3.67</v>
      </c>
      <c r="AB33">
        <v>0.73</v>
      </c>
      <c r="AC33">
        <v>1.78</v>
      </c>
      <c r="AD33">
        <v>0</v>
      </c>
      <c r="AE33">
        <v>3</v>
      </c>
      <c r="AF33">
        <v>1</v>
      </c>
      <c r="AG33">
        <v>6.66</v>
      </c>
      <c r="AH33">
        <v>20.51</v>
      </c>
      <c r="AI33">
        <v>20.51</v>
      </c>
      <c r="AJ33">
        <v>0</v>
      </c>
      <c r="AK33">
        <v>2</v>
      </c>
      <c r="AL33">
        <v>1</v>
      </c>
    </row>
    <row r="34" spans="1:38">
      <c r="A34" t="s">
        <v>76</v>
      </c>
      <c r="B34" s="34">
        <v>260.32</v>
      </c>
      <c r="C34" s="34">
        <v>86.77</v>
      </c>
      <c r="D34" s="93">
        <f t="shared" si="0"/>
        <v>84.81</v>
      </c>
      <c r="E34" s="34">
        <v>0</v>
      </c>
      <c r="F34" s="34"/>
      <c r="G34" s="34"/>
      <c r="H34" s="34"/>
      <c r="I34" s="34"/>
      <c r="J34" s="37">
        <v>0.26</v>
      </c>
      <c r="K34" s="37">
        <v>0.26</v>
      </c>
      <c r="L34" s="37">
        <v>0.27</v>
      </c>
      <c r="M34">
        <v>115.38</v>
      </c>
      <c r="N34">
        <v>270.56</v>
      </c>
      <c r="O34">
        <v>99.68</v>
      </c>
      <c r="P34">
        <v>0.62</v>
      </c>
      <c r="Q34">
        <v>7.34</v>
      </c>
      <c r="R34" s="93">
        <v>25.43</v>
      </c>
      <c r="S34" s="93">
        <v>32.46</v>
      </c>
      <c r="T34" s="93">
        <v>26.92</v>
      </c>
      <c r="U34">
        <v>0.95</v>
      </c>
      <c r="V34">
        <v>9.9230990000000006</v>
      </c>
      <c r="W34">
        <v>1.3</v>
      </c>
      <c r="X34">
        <v>20</v>
      </c>
      <c r="Y34">
        <v>6.66</v>
      </c>
      <c r="Z34">
        <v>6.67</v>
      </c>
      <c r="AA34">
        <v>25.13</v>
      </c>
      <c r="AB34">
        <v>5.0199999999999996</v>
      </c>
      <c r="AC34">
        <v>3.33</v>
      </c>
      <c r="AD34">
        <v>2</v>
      </c>
      <c r="AE34">
        <v>5</v>
      </c>
      <c r="AF34">
        <v>3</v>
      </c>
      <c r="AG34">
        <v>6.66</v>
      </c>
      <c r="AH34">
        <v>19.55</v>
      </c>
      <c r="AI34">
        <v>19.55</v>
      </c>
      <c r="AJ34">
        <v>0</v>
      </c>
      <c r="AK34">
        <v>7</v>
      </c>
      <c r="AL34">
        <v>3</v>
      </c>
    </row>
    <row r="35" spans="1:38">
      <c r="A35" t="s">
        <v>77</v>
      </c>
      <c r="B35" s="34">
        <v>260.32</v>
      </c>
      <c r="C35" s="34">
        <v>86.77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115.38</v>
      </c>
      <c r="N35">
        <v>270.56</v>
      </c>
      <c r="O35">
        <v>99.68</v>
      </c>
      <c r="P35">
        <v>0.62</v>
      </c>
      <c r="Q35">
        <v>7.01</v>
      </c>
      <c r="R35" s="93">
        <v>30.33</v>
      </c>
      <c r="S35" s="93">
        <v>30.33</v>
      </c>
      <c r="T35" s="93">
        <v>30.34</v>
      </c>
      <c r="U35">
        <v>0.95</v>
      </c>
      <c r="V35">
        <v>14.073112</v>
      </c>
      <c r="W35">
        <v>1.3</v>
      </c>
      <c r="X35">
        <v>27.82</v>
      </c>
      <c r="Y35">
        <v>9.27</v>
      </c>
      <c r="Z35">
        <v>9.27</v>
      </c>
      <c r="AA35">
        <v>30.29</v>
      </c>
      <c r="AB35">
        <v>6.06</v>
      </c>
      <c r="AC35">
        <v>5</v>
      </c>
      <c r="AD35">
        <v>3</v>
      </c>
      <c r="AE35">
        <v>8</v>
      </c>
      <c r="AF35">
        <v>4</v>
      </c>
      <c r="AG35">
        <v>10.18</v>
      </c>
      <c r="AH35">
        <v>28.51</v>
      </c>
      <c r="AI35">
        <v>28.51</v>
      </c>
      <c r="AJ35">
        <v>0</v>
      </c>
      <c r="AK35">
        <v>11</v>
      </c>
      <c r="AL35">
        <v>4</v>
      </c>
    </row>
    <row r="36" spans="1:38">
      <c r="A36" t="s">
        <v>78</v>
      </c>
      <c r="B36" s="34">
        <v>260.32</v>
      </c>
      <c r="C36" s="34">
        <v>86.77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115.38</v>
      </c>
      <c r="N36">
        <v>270.56</v>
      </c>
      <c r="O36">
        <v>99.68</v>
      </c>
      <c r="P36">
        <v>0.62</v>
      </c>
      <c r="Q36">
        <v>7.01</v>
      </c>
      <c r="R36" s="93">
        <v>30.33</v>
      </c>
      <c r="S36" s="93">
        <v>30.33</v>
      </c>
      <c r="T36" s="93">
        <v>30.34</v>
      </c>
      <c r="U36">
        <v>0.95</v>
      </c>
      <c r="V36">
        <v>18.864578999999999</v>
      </c>
      <c r="W36">
        <v>1.3</v>
      </c>
      <c r="X36">
        <v>26.83</v>
      </c>
      <c r="Y36">
        <v>8.94</v>
      </c>
      <c r="Z36">
        <v>8.94</v>
      </c>
      <c r="AA36">
        <v>38.630000000000003</v>
      </c>
      <c r="AB36">
        <v>7.72</v>
      </c>
      <c r="AC36">
        <v>6.67</v>
      </c>
      <c r="AD36">
        <v>5</v>
      </c>
      <c r="AE36">
        <v>10</v>
      </c>
      <c r="AF36">
        <v>5</v>
      </c>
      <c r="AG36">
        <v>10.08</v>
      </c>
      <c r="AH36">
        <v>28.44</v>
      </c>
      <c r="AI36">
        <v>28.44</v>
      </c>
      <c r="AJ36">
        <v>0</v>
      </c>
      <c r="AK36">
        <v>18</v>
      </c>
      <c r="AL36">
        <v>7</v>
      </c>
    </row>
    <row r="37" spans="1:38">
      <c r="A37" t="s">
        <v>79</v>
      </c>
      <c r="B37" s="34">
        <v>260.32</v>
      </c>
      <c r="C37" s="34">
        <v>86.77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115.38</v>
      </c>
      <c r="N37">
        <v>270.56</v>
      </c>
      <c r="O37">
        <v>99.68</v>
      </c>
      <c r="P37">
        <v>0.62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24.025368</v>
      </c>
      <c r="W37">
        <v>1.3</v>
      </c>
      <c r="X37">
        <v>25.66</v>
      </c>
      <c r="Y37">
        <v>8.56</v>
      </c>
      <c r="Z37">
        <v>8.5500000000000007</v>
      </c>
      <c r="AA37">
        <v>42.54</v>
      </c>
      <c r="AB37">
        <v>8.51</v>
      </c>
      <c r="AC37">
        <v>20.92</v>
      </c>
      <c r="AD37">
        <v>8.67</v>
      </c>
      <c r="AE37">
        <v>17</v>
      </c>
      <c r="AF37">
        <v>9</v>
      </c>
      <c r="AG37">
        <v>9.9600000000000009</v>
      </c>
      <c r="AH37">
        <v>28.29</v>
      </c>
      <c r="AI37">
        <v>28.29</v>
      </c>
      <c r="AJ37">
        <v>0</v>
      </c>
      <c r="AK37">
        <v>35</v>
      </c>
      <c r="AL37">
        <v>15</v>
      </c>
    </row>
    <row r="38" spans="1:38">
      <c r="A38" t="s">
        <v>80</v>
      </c>
      <c r="B38" s="34">
        <v>260.32</v>
      </c>
      <c r="C38" s="34">
        <v>86.77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2.87</v>
      </c>
      <c r="K38" s="37">
        <v>2.87</v>
      </c>
      <c r="L38" s="37">
        <v>2.94</v>
      </c>
      <c r="M38">
        <v>115.38</v>
      </c>
      <c r="N38">
        <v>270.56</v>
      </c>
      <c r="O38">
        <v>99.68</v>
      </c>
      <c r="P38">
        <v>0.62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29.370818</v>
      </c>
      <c r="W38">
        <v>1.3</v>
      </c>
      <c r="X38">
        <v>25.39</v>
      </c>
      <c r="Y38">
        <v>8.4700000000000006</v>
      </c>
      <c r="Z38">
        <v>8.4600000000000009</v>
      </c>
      <c r="AA38">
        <v>55.2</v>
      </c>
      <c r="AB38">
        <v>11.04</v>
      </c>
      <c r="AC38">
        <v>30.25</v>
      </c>
      <c r="AD38">
        <v>17.04</v>
      </c>
      <c r="AE38">
        <v>27</v>
      </c>
      <c r="AF38">
        <v>13</v>
      </c>
      <c r="AG38">
        <v>9.85</v>
      </c>
      <c r="AH38">
        <v>28.15</v>
      </c>
      <c r="AI38">
        <v>28.15</v>
      </c>
      <c r="AJ38">
        <v>0</v>
      </c>
      <c r="AK38">
        <v>49</v>
      </c>
      <c r="AL38">
        <v>21</v>
      </c>
    </row>
    <row r="39" spans="1:38">
      <c r="A39" t="s">
        <v>81</v>
      </c>
      <c r="B39" s="34">
        <v>260.32</v>
      </c>
      <c r="C39" s="34">
        <v>86.77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3.02</v>
      </c>
      <c r="K39" s="37">
        <v>3.02</v>
      </c>
      <c r="L39" s="37">
        <v>3.09</v>
      </c>
      <c r="M39">
        <v>115.38</v>
      </c>
      <c r="N39">
        <v>270.56</v>
      </c>
      <c r="O39">
        <v>99.68</v>
      </c>
      <c r="P39">
        <v>0.62</v>
      </c>
      <c r="Q39">
        <v>7.84</v>
      </c>
      <c r="R39" s="93">
        <v>32</v>
      </c>
      <c r="S39" s="93">
        <v>32</v>
      </c>
      <c r="T39" s="93">
        <v>32</v>
      </c>
      <c r="U39">
        <v>0.95</v>
      </c>
      <c r="V39">
        <v>34.230317999999997</v>
      </c>
      <c r="W39">
        <v>1.3</v>
      </c>
      <c r="X39">
        <v>25.27</v>
      </c>
      <c r="Y39">
        <v>8.43</v>
      </c>
      <c r="Z39">
        <v>8.42</v>
      </c>
      <c r="AA39">
        <v>80.88</v>
      </c>
      <c r="AB39">
        <v>16.170000000000002</v>
      </c>
      <c r="AC39">
        <v>38.68</v>
      </c>
      <c r="AD39">
        <v>21.33</v>
      </c>
      <c r="AE39">
        <v>35</v>
      </c>
      <c r="AF39">
        <v>17</v>
      </c>
      <c r="AG39">
        <v>9.1999999999999993</v>
      </c>
      <c r="AH39">
        <v>27.84</v>
      </c>
      <c r="AI39">
        <v>27.84</v>
      </c>
      <c r="AJ39">
        <v>0</v>
      </c>
      <c r="AK39">
        <v>67</v>
      </c>
      <c r="AL39">
        <v>28</v>
      </c>
    </row>
    <row r="40" spans="1:38">
      <c r="A40" t="s">
        <v>82</v>
      </c>
      <c r="B40" s="34">
        <v>260.32</v>
      </c>
      <c r="C40" s="34">
        <v>86.77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3.65</v>
      </c>
      <c r="K40" s="37">
        <v>3.65</v>
      </c>
      <c r="L40" s="37">
        <v>3.73</v>
      </c>
      <c r="M40">
        <v>115.38</v>
      </c>
      <c r="N40">
        <v>270.56</v>
      </c>
      <c r="O40">
        <v>99.68</v>
      </c>
      <c r="P40">
        <v>0.62</v>
      </c>
      <c r="Q40">
        <v>7.87</v>
      </c>
      <c r="R40" s="93">
        <v>32</v>
      </c>
      <c r="S40" s="93">
        <v>32</v>
      </c>
      <c r="T40" s="93">
        <v>32</v>
      </c>
      <c r="U40">
        <v>0.95</v>
      </c>
      <c r="V40">
        <v>39.36195</v>
      </c>
      <c r="W40">
        <v>1.3</v>
      </c>
      <c r="X40">
        <v>25.1</v>
      </c>
      <c r="Y40">
        <v>8.3699999999999992</v>
      </c>
      <c r="Z40">
        <v>8.3699999999999992</v>
      </c>
      <c r="AA40">
        <v>95.78</v>
      </c>
      <c r="AB40">
        <v>19.149999999999999</v>
      </c>
      <c r="AC40">
        <v>46.56</v>
      </c>
      <c r="AD40">
        <v>24.52</v>
      </c>
      <c r="AE40">
        <v>43</v>
      </c>
      <c r="AF40">
        <v>22</v>
      </c>
      <c r="AG40">
        <v>8.44</v>
      </c>
      <c r="AH40">
        <v>27.17</v>
      </c>
      <c r="AI40">
        <v>27.17</v>
      </c>
      <c r="AJ40">
        <v>0</v>
      </c>
      <c r="AK40">
        <v>84</v>
      </c>
      <c r="AL40">
        <v>36</v>
      </c>
    </row>
    <row r="41" spans="1:38">
      <c r="A41" t="s">
        <v>83</v>
      </c>
      <c r="B41" s="34">
        <v>260.32</v>
      </c>
      <c r="C41" s="34">
        <v>86.77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4.25</v>
      </c>
      <c r="K41" s="37">
        <v>4.25</v>
      </c>
      <c r="L41" s="37">
        <v>4.3499999999999996</v>
      </c>
      <c r="M41">
        <v>115.38</v>
      </c>
      <c r="N41">
        <v>270.56</v>
      </c>
      <c r="O41">
        <v>99.68</v>
      </c>
      <c r="P41">
        <v>0.62</v>
      </c>
      <c r="Q41">
        <v>8.16</v>
      </c>
      <c r="R41" s="93">
        <v>32</v>
      </c>
      <c r="S41" s="93">
        <v>32</v>
      </c>
      <c r="T41" s="93">
        <v>32</v>
      </c>
      <c r="U41">
        <v>0.95</v>
      </c>
      <c r="V41">
        <v>44.279764</v>
      </c>
      <c r="W41">
        <v>1.3</v>
      </c>
      <c r="X41">
        <v>24.89</v>
      </c>
      <c r="Y41">
        <v>8.2899999999999991</v>
      </c>
      <c r="Z41">
        <v>8.3000000000000007</v>
      </c>
      <c r="AA41">
        <v>127.71</v>
      </c>
      <c r="AB41">
        <v>25.54</v>
      </c>
      <c r="AC41">
        <v>54.04</v>
      </c>
      <c r="AD41">
        <v>29.84</v>
      </c>
      <c r="AE41">
        <v>50</v>
      </c>
      <c r="AF41">
        <v>25</v>
      </c>
      <c r="AG41">
        <v>7.75</v>
      </c>
      <c r="AH41">
        <v>26.17</v>
      </c>
      <c r="AI41">
        <v>26.17</v>
      </c>
      <c r="AJ41">
        <v>0</v>
      </c>
      <c r="AK41">
        <v>95</v>
      </c>
      <c r="AL41">
        <v>40</v>
      </c>
    </row>
    <row r="42" spans="1:38">
      <c r="A42" t="s">
        <v>84</v>
      </c>
      <c r="B42" s="34">
        <v>260.32</v>
      </c>
      <c r="C42" s="34">
        <v>86.77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5.08</v>
      </c>
      <c r="K42" s="37">
        <v>5.08</v>
      </c>
      <c r="L42" s="37">
        <v>5.21</v>
      </c>
      <c r="M42">
        <v>115.38</v>
      </c>
      <c r="N42">
        <v>270.56</v>
      </c>
      <c r="O42">
        <v>99.68</v>
      </c>
      <c r="P42">
        <v>0.62</v>
      </c>
      <c r="Q42">
        <v>8.5399999999999991</v>
      </c>
      <c r="R42" s="93">
        <v>32.5</v>
      </c>
      <c r="S42" s="93">
        <v>32.5</v>
      </c>
      <c r="T42" s="93">
        <v>32.5</v>
      </c>
      <c r="U42">
        <v>0.95</v>
      </c>
      <c r="V42">
        <v>48.935164999999998</v>
      </c>
      <c r="W42">
        <v>1.3</v>
      </c>
      <c r="X42">
        <v>24.63</v>
      </c>
      <c r="Y42">
        <v>8.1999999999999993</v>
      </c>
      <c r="Z42">
        <v>8.2100000000000009</v>
      </c>
      <c r="AA42">
        <v>144.75</v>
      </c>
      <c r="AB42">
        <v>28.95</v>
      </c>
      <c r="AC42">
        <v>60.34</v>
      </c>
      <c r="AD42">
        <v>32.61</v>
      </c>
      <c r="AE42">
        <v>57</v>
      </c>
      <c r="AF42">
        <v>29</v>
      </c>
      <c r="AG42">
        <v>7.2</v>
      </c>
      <c r="AH42">
        <v>25.17</v>
      </c>
      <c r="AI42">
        <v>25.17</v>
      </c>
      <c r="AJ42">
        <v>0</v>
      </c>
      <c r="AK42">
        <v>109</v>
      </c>
      <c r="AL42">
        <v>46</v>
      </c>
    </row>
    <row r="43" spans="1:38">
      <c r="A43" t="s">
        <v>85</v>
      </c>
      <c r="B43" s="34">
        <v>260.32</v>
      </c>
      <c r="C43" s="34">
        <v>86.77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9.91</v>
      </c>
      <c r="K43" s="37">
        <v>9.91</v>
      </c>
      <c r="L43" s="37">
        <v>10.16</v>
      </c>
      <c r="M43">
        <v>115.38</v>
      </c>
      <c r="N43">
        <v>270.56</v>
      </c>
      <c r="O43">
        <v>99.68</v>
      </c>
      <c r="P43">
        <v>0.73</v>
      </c>
      <c r="Q43">
        <v>8.9</v>
      </c>
      <c r="R43" s="93">
        <v>32.5</v>
      </c>
      <c r="S43" s="93">
        <v>32.5</v>
      </c>
      <c r="T43" s="93">
        <v>32.5</v>
      </c>
      <c r="U43">
        <v>0.95</v>
      </c>
      <c r="V43">
        <v>51.452385999999997</v>
      </c>
      <c r="W43">
        <v>1.3</v>
      </c>
      <c r="X43">
        <v>24.33</v>
      </c>
      <c r="Y43">
        <v>8.1</v>
      </c>
      <c r="Z43">
        <v>8.11</v>
      </c>
      <c r="AA43">
        <v>158.81</v>
      </c>
      <c r="AB43">
        <v>31.76</v>
      </c>
      <c r="AC43">
        <v>66.180000000000007</v>
      </c>
      <c r="AD43">
        <v>35.74</v>
      </c>
      <c r="AE43">
        <v>60</v>
      </c>
      <c r="AF43">
        <v>30</v>
      </c>
      <c r="AG43">
        <v>6.66</v>
      </c>
      <c r="AH43">
        <v>24.17</v>
      </c>
      <c r="AI43">
        <v>24.17</v>
      </c>
      <c r="AJ43">
        <v>0</v>
      </c>
      <c r="AK43">
        <v>119</v>
      </c>
      <c r="AL43">
        <v>51</v>
      </c>
    </row>
    <row r="44" spans="1:38">
      <c r="A44" t="s">
        <v>86</v>
      </c>
      <c r="B44" s="34">
        <v>260.32</v>
      </c>
      <c r="C44" s="34">
        <v>86.77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10.84</v>
      </c>
      <c r="K44" s="37">
        <v>10.84</v>
      </c>
      <c r="L44" s="37">
        <v>11.12</v>
      </c>
      <c r="M44">
        <v>115.38</v>
      </c>
      <c r="N44">
        <v>270.56</v>
      </c>
      <c r="O44">
        <v>99.68</v>
      </c>
      <c r="P44">
        <v>0.73</v>
      </c>
      <c r="Q44">
        <v>9.1199999999999992</v>
      </c>
      <c r="R44" s="93">
        <v>32.5</v>
      </c>
      <c r="S44" s="93">
        <v>32.5</v>
      </c>
      <c r="T44" s="93">
        <v>32.5</v>
      </c>
      <c r="U44">
        <v>0.95</v>
      </c>
      <c r="V44">
        <v>52.035525999999997</v>
      </c>
      <c r="W44">
        <v>1.3</v>
      </c>
      <c r="X44">
        <v>23.66</v>
      </c>
      <c r="Y44">
        <v>7.88</v>
      </c>
      <c r="Z44">
        <v>7.89</v>
      </c>
      <c r="AA44">
        <v>172.87</v>
      </c>
      <c r="AB44">
        <v>34.57</v>
      </c>
      <c r="AC44">
        <v>71.72</v>
      </c>
      <c r="AD44">
        <v>38.020000000000003</v>
      </c>
      <c r="AE44">
        <v>65</v>
      </c>
      <c r="AF44">
        <v>33</v>
      </c>
      <c r="AG44">
        <v>6.66</v>
      </c>
      <c r="AH44">
        <v>21.67</v>
      </c>
      <c r="AI44">
        <v>21.67</v>
      </c>
      <c r="AJ44">
        <v>0</v>
      </c>
      <c r="AK44">
        <v>130</v>
      </c>
      <c r="AL44">
        <v>55</v>
      </c>
    </row>
    <row r="45" spans="1:38">
      <c r="A45" t="s">
        <v>87</v>
      </c>
      <c r="B45" s="34">
        <v>260.32</v>
      </c>
      <c r="C45" s="34">
        <v>86.77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11.69</v>
      </c>
      <c r="K45" s="37">
        <v>11.69</v>
      </c>
      <c r="L45" s="37">
        <v>11.99</v>
      </c>
      <c r="M45">
        <v>115.38</v>
      </c>
      <c r="N45">
        <v>270.56</v>
      </c>
      <c r="O45">
        <v>99.68</v>
      </c>
      <c r="P45">
        <v>0.73</v>
      </c>
      <c r="Q45">
        <v>8.6300000000000008</v>
      </c>
      <c r="R45" s="93">
        <v>32.5</v>
      </c>
      <c r="S45" s="93">
        <v>32.5</v>
      </c>
      <c r="T45" s="93">
        <v>32.5</v>
      </c>
      <c r="U45">
        <v>0.95</v>
      </c>
      <c r="V45">
        <v>49.751561000000002</v>
      </c>
      <c r="W45">
        <v>1.3</v>
      </c>
      <c r="X45">
        <v>22.66</v>
      </c>
      <c r="Y45">
        <v>7.56</v>
      </c>
      <c r="Z45">
        <v>7.55</v>
      </c>
      <c r="AA45">
        <v>196.18</v>
      </c>
      <c r="AB45">
        <v>39.24</v>
      </c>
      <c r="AC45">
        <v>76.849999999999994</v>
      </c>
      <c r="AD45">
        <v>39.729999999999997</v>
      </c>
      <c r="AE45">
        <v>73</v>
      </c>
      <c r="AF45">
        <v>36</v>
      </c>
      <c r="AG45">
        <v>6.66</v>
      </c>
      <c r="AH45">
        <v>13.33</v>
      </c>
      <c r="AI45">
        <v>13.33</v>
      </c>
      <c r="AJ45">
        <v>0</v>
      </c>
      <c r="AK45">
        <v>140</v>
      </c>
      <c r="AL45">
        <v>60</v>
      </c>
    </row>
    <row r="46" spans="1:38">
      <c r="A46" t="s">
        <v>88</v>
      </c>
      <c r="B46" s="34">
        <v>260.32</v>
      </c>
      <c r="C46" s="34">
        <v>86.77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12.41</v>
      </c>
      <c r="K46" s="37">
        <v>12.41</v>
      </c>
      <c r="L46" s="37">
        <v>12.72</v>
      </c>
      <c r="M46">
        <v>115.38</v>
      </c>
      <c r="N46">
        <v>270.56</v>
      </c>
      <c r="O46">
        <v>99.68</v>
      </c>
      <c r="P46">
        <v>0.73</v>
      </c>
      <c r="Q46">
        <v>8.26</v>
      </c>
      <c r="R46" s="93">
        <v>32.5</v>
      </c>
      <c r="S46" s="93">
        <v>32.5</v>
      </c>
      <c r="T46" s="93">
        <v>32.5</v>
      </c>
      <c r="U46">
        <v>0.95</v>
      </c>
      <c r="V46">
        <v>51.083064</v>
      </c>
      <c r="W46">
        <v>1.3</v>
      </c>
      <c r="X46">
        <v>21.79</v>
      </c>
      <c r="Y46">
        <v>7.27</v>
      </c>
      <c r="Z46">
        <v>7.26</v>
      </c>
      <c r="AA46">
        <v>209.53</v>
      </c>
      <c r="AB46">
        <v>41.9</v>
      </c>
      <c r="AC46">
        <v>81.709999999999994</v>
      </c>
      <c r="AD46">
        <v>41.83</v>
      </c>
      <c r="AE46">
        <v>78</v>
      </c>
      <c r="AF46">
        <v>39</v>
      </c>
      <c r="AG46">
        <v>6.66</v>
      </c>
      <c r="AH46">
        <v>13.33</v>
      </c>
      <c r="AI46">
        <v>13.33</v>
      </c>
      <c r="AJ46">
        <v>0</v>
      </c>
      <c r="AK46">
        <v>151</v>
      </c>
      <c r="AL46">
        <v>64</v>
      </c>
    </row>
    <row r="47" spans="1:38">
      <c r="A47" t="s">
        <v>89</v>
      </c>
      <c r="B47" s="34">
        <v>260.32</v>
      </c>
      <c r="C47" s="34">
        <v>86.77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13.05</v>
      </c>
      <c r="K47" s="37">
        <v>13.05</v>
      </c>
      <c r="L47" s="37">
        <v>13.38</v>
      </c>
      <c r="M47">
        <v>115.38</v>
      </c>
      <c r="N47">
        <v>270.56</v>
      </c>
      <c r="O47">
        <v>99.68</v>
      </c>
      <c r="P47">
        <v>0.73</v>
      </c>
      <c r="Q47">
        <v>7.92</v>
      </c>
      <c r="R47" s="93">
        <v>32.5</v>
      </c>
      <c r="S47" s="93">
        <v>32.5</v>
      </c>
      <c r="T47" s="93">
        <v>32.5</v>
      </c>
      <c r="U47">
        <v>0.95</v>
      </c>
      <c r="V47">
        <v>52.161873</v>
      </c>
      <c r="W47">
        <v>1.3</v>
      </c>
      <c r="X47">
        <v>21.5</v>
      </c>
      <c r="Y47">
        <v>7.16</v>
      </c>
      <c r="Z47">
        <v>7.17</v>
      </c>
      <c r="AA47">
        <v>228.21</v>
      </c>
      <c r="AB47">
        <v>45.64</v>
      </c>
      <c r="AC47">
        <v>85.65</v>
      </c>
      <c r="AD47">
        <v>42.91</v>
      </c>
      <c r="AE47">
        <v>81</v>
      </c>
      <c r="AF47">
        <v>40</v>
      </c>
      <c r="AG47">
        <v>6</v>
      </c>
      <c r="AH47">
        <v>11.67</v>
      </c>
      <c r="AI47">
        <v>11.67</v>
      </c>
      <c r="AJ47">
        <v>0</v>
      </c>
      <c r="AK47">
        <v>149</v>
      </c>
      <c r="AL47">
        <v>64</v>
      </c>
    </row>
    <row r="48" spans="1:38">
      <c r="A48" t="s">
        <v>90</v>
      </c>
      <c r="B48" s="34">
        <v>260.32</v>
      </c>
      <c r="C48" s="34">
        <v>86.77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13.6</v>
      </c>
      <c r="K48" s="37">
        <v>13.6</v>
      </c>
      <c r="L48" s="37">
        <v>13.93</v>
      </c>
      <c r="M48">
        <v>115.38</v>
      </c>
      <c r="N48">
        <v>270.56</v>
      </c>
      <c r="O48">
        <v>99.68</v>
      </c>
      <c r="P48">
        <v>0.73</v>
      </c>
      <c r="Q48">
        <v>7.52</v>
      </c>
      <c r="R48" s="93">
        <v>32.5</v>
      </c>
      <c r="S48" s="93">
        <v>32.5</v>
      </c>
      <c r="T48" s="93">
        <v>32.5</v>
      </c>
      <c r="U48">
        <v>0.95</v>
      </c>
      <c r="V48">
        <v>49.625214</v>
      </c>
      <c r="W48">
        <v>1.3</v>
      </c>
      <c r="X48">
        <v>21.5</v>
      </c>
      <c r="Y48">
        <v>7.16</v>
      </c>
      <c r="Z48">
        <v>7.17</v>
      </c>
      <c r="AA48">
        <v>230</v>
      </c>
      <c r="AB48">
        <v>46</v>
      </c>
      <c r="AC48">
        <v>88.19</v>
      </c>
      <c r="AD48">
        <v>43.71</v>
      </c>
      <c r="AE48">
        <v>84</v>
      </c>
      <c r="AF48">
        <v>42</v>
      </c>
      <c r="AG48">
        <v>6</v>
      </c>
      <c r="AH48">
        <v>11.67</v>
      </c>
      <c r="AI48">
        <v>11.67</v>
      </c>
      <c r="AJ48">
        <v>0</v>
      </c>
      <c r="AK48">
        <v>158</v>
      </c>
      <c r="AL48">
        <v>68</v>
      </c>
    </row>
    <row r="49" spans="1:38">
      <c r="A49" t="s">
        <v>91</v>
      </c>
      <c r="B49" s="34">
        <v>260.32</v>
      </c>
      <c r="C49" s="34">
        <v>86.77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14.12</v>
      </c>
      <c r="K49" s="37">
        <v>14.12</v>
      </c>
      <c r="L49" s="37">
        <v>14.48</v>
      </c>
      <c r="M49">
        <v>115.38</v>
      </c>
      <c r="N49">
        <v>270.56</v>
      </c>
      <c r="O49">
        <v>99.68</v>
      </c>
      <c r="P49">
        <v>0.73</v>
      </c>
      <c r="Q49">
        <v>7.01</v>
      </c>
      <c r="R49" s="93">
        <v>32.5</v>
      </c>
      <c r="S49" s="93">
        <v>32.5</v>
      </c>
      <c r="T49" s="93">
        <v>32.5</v>
      </c>
      <c r="U49">
        <v>0.95</v>
      </c>
      <c r="V49">
        <v>47.312092</v>
      </c>
      <c r="W49">
        <v>1.3</v>
      </c>
      <c r="X49">
        <v>21.5</v>
      </c>
      <c r="Y49">
        <v>7.16</v>
      </c>
      <c r="Z49">
        <v>7.17</v>
      </c>
      <c r="AA49">
        <v>230</v>
      </c>
      <c r="AB49">
        <v>46</v>
      </c>
      <c r="AC49">
        <v>90.21</v>
      </c>
      <c r="AD49">
        <v>44.35</v>
      </c>
      <c r="AE49">
        <v>77</v>
      </c>
      <c r="AF49">
        <v>39</v>
      </c>
      <c r="AG49">
        <v>6</v>
      </c>
      <c r="AH49">
        <v>11.67</v>
      </c>
      <c r="AI49">
        <v>11.67</v>
      </c>
      <c r="AJ49">
        <v>0</v>
      </c>
      <c r="AK49">
        <v>168</v>
      </c>
      <c r="AL49">
        <v>72</v>
      </c>
    </row>
    <row r="50" spans="1:38">
      <c r="A50" t="s">
        <v>92</v>
      </c>
      <c r="B50" s="34">
        <v>260.32</v>
      </c>
      <c r="C50" s="34">
        <v>86.77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14.51</v>
      </c>
      <c r="K50" s="37">
        <v>14.51</v>
      </c>
      <c r="L50" s="37">
        <v>14.87</v>
      </c>
      <c r="M50">
        <v>115.38</v>
      </c>
      <c r="N50">
        <v>270.56</v>
      </c>
      <c r="O50">
        <v>99.68</v>
      </c>
      <c r="P50">
        <v>0.73</v>
      </c>
      <c r="Q50">
        <v>7.01</v>
      </c>
      <c r="R50" s="93">
        <v>32.5</v>
      </c>
      <c r="S50" s="93">
        <v>32.5</v>
      </c>
      <c r="T50" s="93">
        <v>32.5</v>
      </c>
      <c r="U50">
        <v>0.95</v>
      </c>
      <c r="V50">
        <v>46.204126000000002</v>
      </c>
      <c r="W50">
        <v>1.3</v>
      </c>
      <c r="X50">
        <v>21.5</v>
      </c>
      <c r="Y50">
        <v>7.16</v>
      </c>
      <c r="Z50">
        <v>7.17</v>
      </c>
      <c r="AA50">
        <v>230</v>
      </c>
      <c r="AB50">
        <v>46</v>
      </c>
      <c r="AC50">
        <v>90.31</v>
      </c>
      <c r="AD50">
        <v>44.92</v>
      </c>
      <c r="AE50">
        <v>80</v>
      </c>
      <c r="AF50">
        <v>40</v>
      </c>
      <c r="AG50">
        <v>6</v>
      </c>
      <c r="AH50">
        <v>11.67</v>
      </c>
      <c r="AI50">
        <v>11.67</v>
      </c>
      <c r="AJ50">
        <v>0</v>
      </c>
      <c r="AK50">
        <v>179</v>
      </c>
      <c r="AL50">
        <v>76</v>
      </c>
    </row>
    <row r="51" spans="1:38">
      <c r="A51" t="s">
        <v>93</v>
      </c>
      <c r="B51" s="34">
        <v>260.32</v>
      </c>
      <c r="C51" s="34">
        <v>86.77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14.94</v>
      </c>
      <c r="K51" s="37">
        <v>14.94</v>
      </c>
      <c r="L51" s="37">
        <v>15.31</v>
      </c>
      <c r="M51">
        <v>115.38</v>
      </c>
      <c r="N51">
        <v>270.56</v>
      </c>
      <c r="O51">
        <v>99.68</v>
      </c>
      <c r="P51">
        <v>0.73</v>
      </c>
      <c r="Q51">
        <v>7.01</v>
      </c>
      <c r="R51" s="93">
        <v>32.5</v>
      </c>
      <c r="S51" s="93">
        <v>32.5</v>
      </c>
      <c r="T51" s="93">
        <v>32.5</v>
      </c>
      <c r="U51">
        <v>0.95</v>
      </c>
      <c r="V51">
        <v>79.831866000000005</v>
      </c>
      <c r="W51">
        <v>1.34</v>
      </c>
      <c r="X51">
        <v>21.5</v>
      </c>
      <c r="Y51">
        <v>7.16</v>
      </c>
      <c r="Z51">
        <v>7.17</v>
      </c>
      <c r="AA51">
        <v>230</v>
      </c>
      <c r="AB51">
        <v>46</v>
      </c>
      <c r="AC51">
        <v>90.32</v>
      </c>
      <c r="AD51">
        <v>45</v>
      </c>
      <c r="AE51">
        <v>58</v>
      </c>
      <c r="AF51">
        <v>29</v>
      </c>
      <c r="AG51">
        <v>6</v>
      </c>
      <c r="AH51">
        <v>11.67</v>
      </c>
      <c r="AI51">
        <v>11.67</v>
      </c>
      <c r="AJ51">
        <v>21.16</v>
      </c>
      <c r="AK51">
        <v>154</v>
      </c>
      <c r="AL51">
        <v>66</v>
      </c>
    </row>
    <row r="52" spans="1:38">
      <c r="A52" t="s">
        <v>94</v>
      </c>
      <c r="B52" s="34">
        <v>260.32</v>
      </c>
      <c r="C52" s="34">
        <v>86.77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14.99</v>
      </c>
      <c r="K52" s="37">
        <v>14.99</v>
      </c>
      <c r="L52" s="37">
        <v>15.38</v>
      </c>
      <c r="M52">
        <v>115.38</v>
      </c>
      <c r="N52">
        <v>270.56</v>
      </c>
      <c r="O52">
        <v>99.68</v>
      </c>
      <c r="P52">
        <v>0.73</v>
      </c>
      <c r="Q52">
        <v>7.01</v>
      </c>
      <c r="R52" s="93">
        <v>32.5</v>
      </c>
      <c r="S52" s="93">
        <v>32.5</v>
      </c>
      <c r="T52" s="93">
        <v>32.5</v>
      </c>
      <c r="U52">
        <v>0.95</v>
      </c>
      <c r="V52">
        <v>85.439729</v>
      </c>
      <c r="W52">
        <v>1.34</v>
      </c>
      <c r="X52">
        <v>21.5</v>
      </c>
      <c r="Y52">
        <v>7.16</v>
      </c>
      <c r="Z52">
        <v>7.17</v>
      </c>
      <c r="AA52">
        <v>230</v>
      </c>
      <c r="AB52">
        <v>46</v>
      </c>
      <c r="AC52">
        <v>90.29</v>
      </c>
      <c r="AD52">
        <v>45</v>
      </c>
      <c r="AE52">
        <v>63</v>
      </c>
      <c r="AF52">
        <v>32</v>
      </c>
      <c r="AG52">
        <v>6</v>
      </c>
      <c r="AH52">
        <v>11.67</v>
      </c>
      <c r="AI52">
        <v>11.67</v>
      </c>
      <c r="AJ52">
        <v>20.2</v>
      </c>
      <c r="AK52">
        <v>158</v>
      </c>
      <c r="AL52">
        <v>67</v>
      </c>
    </row>
    <row r="53" spans="1:38">
      <c r="A53" t="s">
        <v>95</v>
      </c>
      <c r="B53" s="34">
        <v>260.32</v>
      </c>
      <c r="C53" s="34">
        <v>86.77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15.17</v>
      </c>
      <c r="K53" s="37">
        <v>15.17</v>
      </c>
      <c r="L53" s="37">
        <v>15.56</v>
      </c>
      <c r="M53">
        <v>115.38</v>
      </c>
      <c r="N53">
        <v>270.56</v>
      </c>
      <c r="O53">
        <v>99.68</v>
      </c>
      <c r="P53">
        <v>0.73</v>
      </c>
      <c r="Q53">
        <v>7.01</v>
      </c>
      <c r="R53" s="93">
        <v>32.5</v>
      </c>
      <c r="S53" s="93">
        <v>32.5</v>
      </c>
      <c r="T53" s="93">
        <v>32.5</v>
      </c>
      <c r="U53">
        <v>0.95</v>
      </c>
      <c r="V53">
        <v>90.406137999999999</v>
      </c>
      <c r="W53">
        <v>1.34</v>
      </c>
      <c r="X53">
        <v>21.5</v>
      </c>
      <c r="Y53">
        <v>7.16</v>
      </c>
      <c r="Z53">
        <v>7.17</v>
      </c>
      <c r="AA53">
        <v>230</v>
      </c>
      <c r="AB53">
        <v>46</v>
      </c>
      <c r="AC53">
        <v>90.3</v>
      </c>
      <c r="AD53">
        <v>44</v>
      </c>
      <c r="AE53">
        <v>87</v>
      </c>
      <c r="AF53">
        <v>43</v>
      </c>
      <c r="AG53">
        <v>6</v>
      </c>
      <c r="AH53">
        <v>11.67</v>
      </c>
      <c r="AI53">
        <v>11.67</v>
      </c>
      <c r="AJ53">
        <v>20.2</v>
      </c>
      <c r="AK53">
        <v>182</v>
      </c>
      <c r="AL53">
        <v>78</v>
      </c>
    </row>
    <row r="54" spans="1:38">
      <c r="A54" t="s">
        <v>96</v>
      </c>
      <c r="B54" s="34">
        <v>260.32</v>
      </c>
      <c r="C54" s="34">
        <v>86.77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15.15</v>
      </c>
      <c r="K54" s="37">
        <v>15.15</v>
      </c>
      <c r="L54" s="37">
        <v>15.52</v>
      </c>
      <c r="M54">
        <v>115.38</v>
      </c>
      <c r="N54">
        <v>270.56</v>
      </c>
      <c r="O54">
        <v>99.68</v>
      </c>
      <c r="P54">
        <v>0.73</v>
      </c>
      <c r="Q54">
        <v>7.01</v>
      </c>
      <c r="R54" s="93">
        <v>32.5</v>
      </c>
      <c r="S54" s="93">
        <v>32.5</v>
      </c>
      <c r="T54" s="93">
        <v>32.5</v>
      </c>
      <c r="U54">
        <v>0.95</v>
      </c>
      <c r="V54">
        <v>94.128514999999993</v>
      </c>
      <c r="W54">
        <v>1.34</v>
      </c>
      <c r="X54">
        <v>21.5</v>
      </c>
      <c r="Y54">
        <v>7.16</v>
      </c>
      <c r="Z54">
        <v>7.17</v>
      </c>
      <c r="AA54">
        <v>230</v>
      </c>
      <c r="AB54">
        <v>46</v>
      </c>
      <c r="AC54">
        <v>90.85</v>
      </c>
      <c r="AD54">
        <v>44</v>
      </c>
      <c r="AE54">
        <v>87</v>
      </c>
      <c r="AF54">
        <v>43</v>
      </c>
      <c r="AG54">
        <v>6</v>
      </c>
      <c r="AH54">
        <v>11.67</v>
      </c>
      <c r="AI54">
        <v>11.67</v>
      </c>
      <c r="AJ54">
        <v>20.2</v>
      </c>
      <c r="AK54">
        <v>182</v>
      </c>
      <c r="AL54">
        <v>78</v>
      </c>
    </row>
    <row r="55" spans="1:38">
      <c r="A55" t="s">
        <v>97</v>
      </c>
      <c r="B55" s="34">
        <v>260.32</v>
      </c>
      <c r="C55" s="34">
        <v>86.77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15.07</v>
      </c>
      <c r="K55" s="37">
        <v>15.07</v>
      </c>
      <c r="L55" s="37">
        <v>15.44</v>
      </c>
      <c r="M55">
        <v>115.38</v>
      </c>
      <c r="N55">
        <v>270.56</v>
      </c>
      <c r="O55">
        <v>99.68</v>
      </c>
      <c r="P55">
        <v>0.73</v>
      </c>
      <c r="Q55">
        <v>7.01</v>
      </c>
      <c r="R55" s="93">
        <v>32.5</v>
      </c>
      <c r="S55" s="93">
        <v>32.5</v>
      </c>
      <c r="T55" s="93">
        <v>32.5</v>
      </c>
      <c r="U55">
        <v>0.99</v>
      </c>
      <c r="V55">
        <v>97.345504000000005</v>
      </c>
      <c r="W55">
        <v>1.34</v>
      </c>
      <c r="X55">
        <v>27.81</v>
      </c>
      <c r="Y55">
        <v>9.27</v>
      </c>
      <c r="Z55">
        <v>9.27</v>
      </c>
      <c r="AA55">
        <v>230</v>
      </c>
      <c r="AB55">
        <v>46</v>
      </c>
      <c r="AC55">
        <v>90.25</v>
      </c>
      <c r="AD55">
        <v>44</v>
      </c>
      <c r="AE55">
        <v>89</v>
      </c>
      <c r="AF55">
        <v>44</v>
      </c>
      <c r="AG55">
        <v>8.34</v>
      </c>
      <c r="AH55">
        <v>20.11</v>
      </c>
      <c r="AI55">
        <v>20.11</v>
      </c>
      <c r="AJ55">
        <v>20.2</v>
      </c>
      <c r="AK55">
        <v>182</v>
      </c>
      <c r="AL55">
        <v>78</v>
      </c>
    </row>
    <row r="56" spans="1:38">
      <c r="A56" t="s">
        <v>98</v>
      </c>
      <c r="B56" s="34">
        <v>260.32</v>
      </c>
      <c r="C56" s="34">
        <v>76.28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14.88</v>
      </c>
      <c r="K56" s="37">
        <v>14.88</v>
      </c>
      <c r="L56" s="37">
        <v>15.25</v>
      </c>
      <c r="M56">
        <v>115.38</v>
      </c>
      <c r="N56">
        <v>270.56</v>
      </c>
      <c r="O56">
        <v>71.19</v>
      </c>
      <c r="P56">
        <v>0.73</v>
      </c>
      <c r="Q56">
        <v>7.01</v>
      </c>
      <c r="R56" s="93">
        <v>32.5</v>
      </c>
      <c r="S56" s="93">
        <v>32.5</v>
      </c>
      <c r="T56" s="93">
        <v>32.5</v>
      </c>
      <c r="U56">
        <v>0.99</v>
      </c>
      <c r="V56">
        <v>101.514955</v>
      </c>
      <c r="W56">
        <v>1.34</v>
      </c>
      <c r="X56">
        <v>29.31</v>
      </c>
      <c r="Y56">
        <v>9.77</v>
      </c>
      <c r="Z56">
        <v>9.77</v>
      </c>
      <c r="AA56">
        <v>230</v>
      </c>
      <c r="AB56">
        <v>46</v>
      </c>
      <c r="AC56">
        <v>90.14</v>
      </c>
      <c r="AD56">
        <v>43.5</v>
      </c>
      <c r="AE56">
        <v>89</v>
      </c>
      <c r="AF56">
        <v>44</v>
      </c>
      <c r="AG56">
        <v>8.34</v>
      </c>
      <c r="AH56">
        <v>21.09</v>
      </c>
      <c r="AI56">
        <v>21.09</v>
      </c>
      <c r="AJ56">
        <v>20.2</v>
      </c>
      <c r="AK56">
        <v>182</v>
      </c>
      <c r="AL56">
        <v>78</v>
      </c>
    </row>
    <row r="57" spans="1:38">
      <c r="A57" t="s">
        <v>99</v>
      </c>
      <c r="B57" s="34">
        <v>260.32</v>
      </c>
      <c r="C57" s="34">
        <v>76.28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14.66</v>
      </c>
      <c r="K57" s="37">
        <v>14.66</v>
      </c>
      <c r="L57" s="37">
        <v>15.03</v>
      </c>
      <c r="M57">
        <v>115.38</v>
      </c>
      <c r="N57">
        <v>270.56</v>
      </c>
      <c r="O57">
        <v>71.19</v>
      </c>
      <c r="P57">
        <v>0.73</v>
      </c>
      <c r="Q57">
        <v>7.01</v>
      </c>
      <c r="R57" s="93">
        <v>32.5</v>
      </c>
      <c r="S57" s="93">
        <v>32.5</v>
      </c>
      <c r="T57" s="93">
        <v>32.5</v>
      </c>
      <c r="U57">
        <v>0.99</v>
      </c>
      <c r="V57">
        <v>133.40299400000001</v>
      </c>
      <c r="W57">
        <v>1.34</v>
      </c>
      <c r="X57">
        <v>36.659999999999997</v>
      </c>
      <c r="Y57">
        <v>12.22</v>
      </c>
      <c r="Z57">
        <v>12.22</v>
      </c>
      <c r="AA57">
        <v>230</v>
      </c>
      <c r="AB57">
        <v>46</v>
      </c>
      <c r="AC57">
        <v>89.84</v>
      </c>
      <c r="AD57">
        <v>43.5</v>
      </c>
      <c r="AE57">
        <v>89</v>
      </c>
      <c r="AF57">
        <v>44</v>
      </c>
      <c r="AG57">
        <v>11.46</v>
      </c>
      <c r="AH57">
        <v>29.58</v>
      </c>
      <c r="AI57">
        <v>29.58</v>
      </c>
      <c r="AJ57">
        <v>21.16</v>
      </c>
      <c r="AK57">
        <v>186</v>
      </c>
      <c r="AL57">
        <v>79</v>
      </c>
    </row>
    <row r="58" spans="1:38">
      <c r="A58" t="s">
        <v>100</v>
      </c>
      <c r="B58" s="34">
        <v>260.32</v>
      </c>
      <c r="C58" s="34">
        <v>76.28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14.34</v>
      </c>
      <c r="K58" s="37">
        <v>14.34</v>
      </c>
      <c r="L58" s="37">
        <v>14.71</v>
      </c>
      <c r="M58">
        <v>115.38</v>
      </c>
      <c r="N58">
        <v>270.56</v>
      </c>
      <c r="O58">
        <v>57.72</v>
      </c>
      <c r="P58">
        <v>0.73</v>
      </c>
      <c r="Q58">
        <v>7.01</v>
      </c>
      <c r="R58" s="93">
        <v>32.5</v>
      </c>
      <c r="S58" s="93">
        <v>32.5</v>
      </c>
      <c r="T58" s="93">
        <v>32.5</v>
      </c>
      <c r="U58">
        <v>0.99</v>
      </c>
      <c r="V58">
        <v>131.28425200000001</v>
      </c>
      <c r="W58">
        <v>1.34</v>
      </c>
      <c r="X58">
        <v>38.31</v>
      </c>
      <c r="Y58">
        <v>12.77</v>
      </c>
      <c r="Z58">
        <v>12.77</v>
      </c>
      <c r="AA58">
        <v>230</v>
      </c>
      <c r="AB58">
        <v>46</v>
      </c>
      <c r="AC58">
        <v>89.37</v>
      </c>
      <c r="AD58">
        <v>43</v>
      </c>
      <c r="AE58">
        <v>88</v>
      </c>
      <c r="AF58">
        <v>44</v>
      </c>
      <c r="AG58">
        <v>11.6</v>
      </c>
      <c r="AH58">
        <v>30.72</v>
      </c>
      <c r="AI58">
        <v>30.72</v>
      </c>
      <c r="AJ58">
        <v>21.16</v>
      </c>
      <c r="AK58">
        <v>182</v>
      </c>
      <c r="AL58">
        <v>78</v>
      </c>
    </row>
    <row r="59" spans="1:38">
      <c r="A59" t="s">
        <v>101</v>
      </c>
      <c r="B59" s="34">
        <v>260.32</v>
      </c>
      <c r="C59" s="34">
        <v>76.28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13.86</v>
      </c>
      <c r="K59" s="37">
        <v>13.86</v>
      </c>
      <c r="L59" s="37">
        <v>14.2</v>
      </c>
      <c r="M59">
        <v>115.38</v>
      </c>
      <c r="N59">
        <v>270.56</v>
      </c>
      <c r="O59">
        <v>57.72</v>
      </c>
      <c r="P59">
        <v>0.73</v>
      </c>
      <c r="Q59">
        <v>7.01</v>
      </c>
      <c r="R59" s="93">
        <v>32.5</v>
      </c>
      <c r="S59" s="93">
        <v>32.5</v>
      </c>
      <c r="T59" s="93">
        <v>32.5</v>
      </c>
      <c r="U59">
        <v>0.99</v>
      </c>
      <c r="V59">
        <v>127.639627</v>
      </c>
      <c r="W59">
        <v>1.34</v>
      </c>
      <c r="X59">
        <v>45.16</v>
      </c>
      <c r="Y59">
        <v>15.06</v>
      </c>
      <c r="Z59">
        <v>15.05</v>
      </c>
      <c r="AA59">
        <v>230</v>
      </c>
      <c r="AB59">
        <v>46</v>
      </c>
      <c r="AC59">
        <v>88.51</v>
      </c>
      <c r="AD59">
        <v>40.380000000000003</v>
      </c>
      <c r="AE59">
        <v>85</v>
      </c>
      <c r="AF59">
        <v>42</v>
      </c>
      <c r="AG59">
        <v>15.2</v>
      </c>
      <c r="AH59">
        <v>32.01</v>
      </c>
      <c r="AI59">
        <v>32.01</v>
      </c>
      <c r="AJ59">
        <v>21.16</v>
      </c>
      <c r="AK59">
        <v>175</v>
      </c>
      <c r="AL59">
        <v>75</v>
      </c>
    </row>
    <row r="60" spans="1:38">
      <c r="A60" t="s">
        <v>102</v>
      </c>
      <c r="B60" s="34">
        <v>260.32</v>
      </c>
      <c r="C60" s="34">
        <v>76.28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13.24</v>
      </c>
      <c r="K60" s="37">
        <v>13.24</v>
      </c>
      <c r="L60" s="37">
        <v>13.57</v>
      </c>
      <c r="M60">
        <v>115.38</v>
      </c>
      <c r="N60">
        <v>270.56</v>
      </c>
      <c r="O60">
        <v>57.72</v>
      </c>
      <c r="P60">
        <v>0.73</v>
      </c>
      <c r="Q60">
        <v>7.01</v>
      </c>
      <c r="R60" s="93">
        <v>32.5</v>
      </c>
      <c r="S60" s="93">
        <v>32.5</v>
      </c>
      <c r="T60" s="93">
        <v>32.5</v>
      </c>
      <c r="U60">
        <v>0.99</v>
      </c>
      <c r="V60">
        <v>122.06092099999999</v>
      </c>
      <c r="W60">
        <v>1.34</v>
      </c>
      <c r="X60">
        <v>47.81</v>
      </c>
      <c r="Y60">
        <v>15.93</v>
      </c>
      <c r="Z60">
        <v>15.94</v>
      </c>
      <c r="AA60">
        <v>230</v>
      </c>
      <c r="AB60">
        <v>46</v>
      </c>
      <c r="AC60">
        <v>86.96</v>
      </c>
      <c r="AD60">
        <v>38.92</v>
      </c>
      <c r="AE60">
        <v>81</v>
      </c>
      <c r="AF60">
        <v>40</v>
      </c>
      <c r="AG60">
        <v>16.54</v>
      </c>
      <c r="AH60">
        <v>33.340000000000003</v>
      </c>
      <c r="AI60">
        <v>33.340000000000003</v>
      </c>
      <c r="AJ60">
        <v>21.16</v>
      </c>
      <c r="AK60">
        <v>168</v>
      </c>
      <c r="AL60">
        <v>72</v>
      </c>
    </row>
    <row r="61" spans="1:38">
      <c r="A61" t="s">
        <v>103</v>
      </c>
      <c r="B61" s="34">
        <v>260.32</v>
      </c>
      <c r="C61" s="34">
        <v>76.28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12.36</v>
      </c>
      <c r="K61" s="37">
        <v>12.36</v>
      </c>
      <c r="L61" s="37">
        <v>12.67</v>
      </c>
      <c r="M61">
        <v>115.38</v>
      </c>
      <c r="N61">
        <v>270.56</v>
      </c>
      <c r="O61">
        <v>57.72</v>
      </c>
      <c r="P61">
        <v>0.73</v>
      </c>
      <c r="Q61">
        <v>7.01</v>
      </c>
      <c r="R61" s="93">
        <v>32.5</v>
      </c>
      <c r="S61" s="93">
        <v>32.5</v>
      </c>
      <c r="T61" s="93">
        <v>32.5</v>
      </c>
      <c r="U61">
        <v>0.99</v>
      </c>
      <c r="V61">
        <v>114.839704</v>
      </c>
      <c r="W61">
        <v>1.34</v>
      </c>
      <c r="X61">
        <v>48.81</v>
      </c>
      <c r="Y61">
        <v>16.260000000000002</v>
      </c>
      <c r="Z61">
        <v>16.27</v>
      </c>
      <c r="AA61">
        <v>230</v>
      </c>
      <c r="AB61">
        <v>46</v>
      </c>
      <c r="AC61">
        <v>84.53</v>
      </c>
      <c r="AD61">
        <v>37.840000000000003</v>
      </c>
      <c r="AE61">
        <v>76</v>
      </c>
      <c r="AF61">
        <v>38</v>
      </c>
      <c r="AG61">
        <v>16.88</v>
      </c>
      <c r="AH61">
        <v>34.61</v>
      </c>
      <c r="AI61">
        <v>34.61</v>
      </c>
      <c r="AJ61">
        <v>22.13</v>
      </c>
      <c r="AK61">
        <v>158</v>
      </c>
      <c r="AL61">
        <v>67</v>
      </c>
    </row>
    <row r="62" spans="1:38">
      <c r="A62" t="s">
        <v>104</v>
      </c>
      <c r="B62" s="34">
        <v>260.32</v>
      </c>
      <c r="C62" s="34">
        <v>76.28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11.61</v>
      </c>
      <c r="K62" s="37">
        <v>11.61</v>
      </c>
      <c r="L62" s="37">
        <v>11.9</v>
      </c>
      <c r="M62">
        <v>115.38</v>
      </c>
      <c r="N62">
        <v>270.56</v>
      </c>
      <c r="O62">
        <v>57.72</v>
      </c>
      <c r="P62">
        <v>0.73</v>
      </c>
      <c r="Q62">
        <v>7.01</v>
      </c>
      <c r="R62" s="93">
        <v>32.5</v>
      </c>
      <c r="S62" s="93">
        <v>32.5</v>
      </c>
      <c r="T62" s="93">
        <v>32.5</v>
      </c>
      <c r="U62">
        <v>0.99</v>
      </c>
      <c r="V62">
        <v>106.938157</v>
      </c>
      <c r="W62">
        <v>1.34</v>
      </c>
      <c r="X62">
        <v>51.31</v>
      </c>
      <c r="Y62">
        <v>17.11</v>
      </c>
      <c r="Z62">
        <v>17.100000000000001</v>
      </c>
      <c r="AA62">
        <v>221.93</v>
      </c>
      <c r="AB62">
        <v>44.39</v>
      </c>
      <c r="AC62">
        <v>80.56</v>
      </c>
      <c r="AD62">
        <v>35.869999999999997</v>
      </c>
      <c r="AE62">
        <v>71</v>
      </c>
      <c r="AF62">
        <v>36</v>
      </c>
      <c r="AG62">
        <v>17.2</v>
      </c>
      <c r="AH62">
        <v>34.92</v>
      </c>
      <c r="AI62">
        <v>34.92</v>
      </c>
      <c r="AJ62">
        <v>24.05</v>
      </c>
      <c r="AK62">
        <v>147</v>
      </c>
      <c r="AL62">
        <v>63</v>
      </c>
    </row>
    <row r="63" spans="1:38">
      <c r="A63" t="s">
        <v>105</v>
      </c>
      <c r="B63" s="34">
        <v>260.32</v>
      </c>
      <c r="C63" s="34">
        <v>86.77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10.66</v>
      </c>
      <c r="K63" s="37">
        <v>10.66</v>
      </c>
      <c r="L63" s="37">
        <v>10.93</v>
      </c>
      <c r="M63">
        <v>115.38</v>
      </c>
      <c r="N63">
        <v>270.56</v>
      </c>
      <c r="O63">
        <v>86.58</v>
      </c>
      <c r="P63">
        <v>0.73</v>
      </c>
      <c r="Q63">
        <v>7.01</v>
      </c>
      <c r="R63" s="93">
        <v>32.5</v>
      </c>
      <c r="S63" s="93">
        <v>32.5</v>
      </c>
      <c r="T63" s="93">
        <v>32.5</v>
      </c>
      <c r="U63">
        <v>0.99</v>
      </c>
      <c r="V63">
        <v>102.379946</v>
      </c>
      <c r="W63">
        <v>1.39</v>
      </c>
      <c r="X63">
        <v>53.37</v>
      </c>
      <c r="Y63">
        <v>17.78</v>
      </c>
      <c r="Z63">
        <v>17.79</v>
      </c>
      <c r="AA63">
        <v>210.71</v>
      </c>
      <c r="AB63">
        <v>42.14</v>
      </c>
      <c r="AC63">
        <v>76.010000000000005</v>
      </c>
      <c r="AD63">
        <v>30.53</v>
      </c>
      <c r="AE63">
        <v>59</v>
      </c>
      <c r="AF63">
        <v>30</v>
      </c>
      <c r="AG63">
        <v>17.440000000000001</v>
      </c>
      <c r="AH63">
        <v>35.04</v>
      </c>
      <c r="AI63">
        <v>35.04</v>
      </c>
      <c r="AJ63">
        <v>24.05</v>
      </c>
      <c r="AK63">
        <v>137</v>
      </c>
      <c r="AL63">
        <v>58</v>
      </c>
    </row>
    <row r="64" spans="1:38">
      <c r="A64" t="s">
        <v>106</v>
      </c>
      <c r="B64" s="34">
        <v>260.32</v>
      </c>
      <c r="C64" s="34">
        <v>86.77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9.9700000000000006</v>
      </c>
      <c r="K64" s="37">
        <v>9.9700000000000006</v>
      </c>
      <c r="L64" s="37">
        <v>10.220000000000001</v>
      </c>
      <c r="M64">
        <v>115.38</v>
      </c>
      <c r="N64">
        <v>270.56</v>
      </c>
      <c r="O64">
        <v>99.68</v>
      </c>
      <c r="P64">
        <v>0.73</v>
      </c>
      <c r="Q64">
        <v>7.15</v>
      </c>
      <c r="R64" s="93">
        <v>32.5</v>
      </c>
      <c r="S64" s="93">
        <v>32.5</v>
      </c>
      <c r="T64" s="93">
        <v>32.5</v>
      </c>
      <c r="U64">
        <v>0.99</v>
      </c>
      <c r="V64">
        <v>91.397475999999997</v>
      </c>
      <c r="W64">
        <v>1.39</v>
      </c>
      <c r="X64">
        <v>55.34</v>
      </c>
      <c r="Y64">
        <v>18.440000000000001</v>
      </c>
      <c r="Z64">
        <v>18.45</v>
      </c>
      <c r="AA64">
        <v>197.48</v>
      </c>
      <c r="AB64">
        <v>39.49</v>
      </c>
      <c r="AC64">
        <v>70.83</v>
      </c>
      <c r="AD64">
        <v>29</v>
      </c>
      <c r="AE64">
        <v>54</v>
      </c>
      <c r="AF64">
        <v>27</v>
      </c>
      <c r="AG64">
        <v>17.75</v>
      </c>
      <c r="AH64">
        <v>35.549999999999997</v>
      </c>
      <c r="AI64">
        <v>35.549999999999997</v>
      </c>
      <c r="AJ64">
        <v>25.01</v>
      </c>
      <c r="AK64">
        <v>123</v>
      </c>
      <c r="AL64">
        <v>52</v>
      </c>
    </row>
    <row r="65" spans="1:38">
      <c r="A65" t="s">
        <v>107</v>
      </c>
      <c r="B65" s="34">
        <v>260.32</v>
      </c>
      <c r="C65" s="34">
        <v>86.77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8.85</v>
      </c>
      <c r="K65" s="37">
        <v>8.85</v>
      </c>
      <c r="L65" s="37">
        <v>9.07</v>
      </c>
      <c r="M65">
        <v>115.38</v>
      </c>
      <c r="N65">
        <v>270.56</v>
      </c>
      <c r="O65">
        <v>99.68</v>
      </c>
      <c r="P65">
        <v>0.73</v>
      </c>
      <c r="Q65">
        <v>7.01</v>
      </c>
      <c r="R65" s="93">
        <v>32.5</v>
      </c>
      <c r="S65" s="93">
        <v>32.5</v>
      </c>
      <c r="T65" s="93">
        <v>32.5</v>
      </c>
      <c r="U65">
        <v>0.99</v>
      </c>
      <c r="V65">
        <v>79.919336999999999</v>
      </c>
      <c r="W65">
        <v>1.39</v>
      </c>
      <c r="X65">
        <v>57.66</v>
      </c>
      <c r="Y65">
        <v>19.22</v>
      </c>
      <c r="Z65">
        <v>19.22</v>
      </c>
      <c r="AA65">
        <v>182.73</v>
      </c>
      <c r="AB65">
        <v>36.54</v>
      </c>
      <c r="AC65">
        <v>64.790000000000006</v>
      </c>
      <c r="AD65">
        <v>26.5</v>
      </c>
      <c r="AE65">
        <v>51</v>
      </c>
      <c r="AF65">
        <v>25</v>
      </c>
      <c r="AG65">
        <v>18.29</v>
      </c>
      <c r="AH65">
        <v>36.07</v>
      </c>
      <c r="AI65">
        <v>36.07</v>
      </c>
      <c r="AJ65">
        <v>25.01</v>
      </c>
      <c r="AK65">
        <v>109</v>
      </c>
      <c r="AL65">
        <v>46</v>
      </c>
    </row>
    <row r="66" spans="1:38">
      <c r="A66" t="s">
        <v>108</v>
      </c>
      <c r="B66" s="34">
        <v>260.32</v>
      </c>
      <c r="C66" s="34">
        <v>86.77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7.57</v>
      </c>
      <c r="K66" s="37">
        <v>7.57</v>
      </c>
      <c r="L66" s="37">
        <v>7.75</v>
      </c>
      <c r="M66">
        <v>115.38</v>
      </c>
      <c r="N66">
        <v>270.56</v>
      </c>
      <c r="O66">
        <v>99.68</v>
      </c>
      <c r="P66">
        <v>0.73</v>
      </c>
      <c r="Q66">
        <v>7.01</v>
      </c>
      <c r="R66" s="93">
        <v>32.5</v>
      </c>
      <c r="S66" s="93">
        <v>32.5</v>
      </c>
      <c r="T66" s="93">
        <v>32.5</v>
      </c>
      <c r="U66">
        <v>0.99</v>
      </c>
      <c r="V66">
        <v>67.819181999999998</v>
      </c>
      <c r="W66">
        <v>1.39</v>
      </c>
      <c r="X66">
        <v>59.42</v>
      </c>
      <c r="Y66">
        <v>19.809999999999999</v>
      </c>
      <c r="Z66">
        <v>19.809999999999999</v>
      </c>
      <c r="AA66">
        <v>166.66</v>
      </c>
      <c r="AB66">
        <v>33.33</v>
      </c>
      <c r="AC66">
        <v>58.23</v>
      </c>
      <c r="AD66">
        <v>23.89</v>
      </c>
      <c r="AE66">
        <v>43</v>
      </c>
      <c r="AF66">
        <v>22</v>
      </c>
      <c r="AG66">
        <v>18.34</v>
      </c>
      <c r="AH66">
        <v>36.43</v>
      </c>
      <c r="AI66">
        <v>36.43</v>
      </c>
      <c r="AJ66">
        <v>25.01</v>
      </c>
      <c r="AK66">
        <v>95</v>
      </c>
      <c r="AL66">
        <v>40</v>
      </c>
    </row>
    <row r="67" spans="1:38">
      <c r="A67" t="s">
        <v>109</v>
      </c>
      <c r="B67" s="34">
        <v>260.32</v>
      </c>
      <c r="C67" s="34">
        <v>86.77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6.49</v>
      </c>
      <c r="K67" s="37">
        <v>6.49</v>
      </c>
      <c r="L67" s="37">
        <v>6.66</v>
      </c>
      <c r="M67">
        <v>115.38</v>
      </c>
      <c r="N67">
        <v>270.56</v>
      </c>
      <c r="O67">
        <v>99.68</v>
      </c>
      <c r="P67">
        <v>0.73</v>
      </c>
      <c r="Q67">
        <v>7.01</v>
      </c>
      <c r="R67" s="93">
        <v>32.5</v>
      </c>
      <c r="S67" s="93">
        <v>32.5</v>
      </c>
      <c r="T67" s="93">
        <v>32.5</v>
      </c>
      <c r="U67">
        <v>0.99</v>
      </c>
      <c r="V67">
        <v>57.342100000000002</v>
      </c>
      <c r="W67">
        <v>1.39</v>
      </c>
      <c r="X67">
        <v>61.22</v>
      </c>
      <c r="Y67">
        <v>20.41</v>
      </c>
      <c r="Z67">
        <v>20.41</v>
      </c>
      <c r="AA67">
        <v>137.86000000000001</v>
      </c>
      <c r="AB67">
        <v>27.57</v>
      </c>
      <c r="AC67">
        <v>44.9</v>
      </c>
      <c r="AD67">
        <v>20.28</v>
      </c>
      <c r="AE67">
        <v>31</v>
      </c>
      <c r="AF67">
        <v>15</v>
      </c>
      <c r="AG67">
        <v>18.53</v>
      </c>
      <c r="AH67">
        <v>36.659999999999997</v>
      </c>
      <c r="AI67">
        <v>36.659999999999997</v>
      </c>
      <c r="AJ67">
        <v>25.01</v>
      </c>
      <c r="AK67">
        <v>81</v>
      </c>
      <c r="AL67">
        <v>34</v>
      </c>
    </row>
    <row r="68" spans="1:38">
      <c r="A68" t="s">
        <v>110</v>
      </c>
      <c r="B68" s="34">
        <v>260.32</v>
      </c>
      <c r="C68" s="34">
        <v>86.77</v>
      </c>
      <c r="D68" s="93">
        <f t="shared" ref="D68:D98" si="1">R68+S68+T68</f>
        <v>87.5</v>
      </c>
      <c r="E68" s="34">
        <v>0</v>
      </c>
      <c r="F68" s="34"/>
      <c r="G68" s="34"/>
      <c r="H68" s="34"/>
      <c r="I68" s="34"/>
      <c r="J68" s="37">
        <v>5.13</v>
      </c>
      <c r="K68" s="37">
        <v>5.13</v>
      </c>
      <c r="L68" s="37">
        <v>5.25</v>
      </c>
      <c r="M68">
        <v>115.38</v>
      </c>
      <c r="N68">
        <v>270.56</v>
      </c>
      <c r="O68">
        <v>99.68</v>
      </c>
      <c r="P68">
        <v>0.73</v>
      </c>
      <c r="Q68">
        <v>7.01</v>
      </c>
      <c r="R68" s="93">
        <v>33</v>
      </c>
      <c r="S68" s="93">
        <v>21.5</v>
      </c>
      <c r="T68" s="93">
        <v>33</v>
      </c>
      <c r="U68">
        <v>0.99</v>
      </c>
      <c r="V68">
        <v>46.855299000000002</v>
      </c>
      <c r="W68">
        <v>1.39</v>
      </c>
      <c r="X68">
        <v>60.01</v>
      </c>
      <c r="Y68">
        <v>20</v>
      </c>
      <c r="Z68">
        <v>20</v>
      </c>
      <c r="AA68">
        <v>119.85</v>
      </c>
      <c r="AB68">
        <v>23.97</v>
      </c>
      <c r="AC68">
        <v>38.26</v>
      </c>
      <c r="AD68">
        <v>17.760000000000002</v>
      </c>
      <c r="AE68">
        <v>24</v>
      </c>
      <c r="AF68">
        <v>12</v>
      </c>
      <c r="AG68">
        <v>18.77</v>
      </c>
      <c r="AH68">
        <v>36.29</v>
      </c>
      <c r="AI68">
        <v>36.29</v>
      </c>
      <c r="AJ68">
        <v>24.05</v>
      </c>
      <c r="AK68">
        <v>67</v>
      </c>
      <c r="AL68">
        <v>28</v>
      </c>
    </row>
    <row r="69" spans="1:38">
      <c r="A69" t="s">
        <v>111</v>
      </c>
      <c r="B69" s="34">
        <v>260.32</v>
      </c>
      <c r="C69" s="34">
        <v>86.77</v>
      </c>
      <c r="D69" s="93">
        <f t="shared" si="1"/>
        <v>79.740000000000009</v>
      </c>
      <c r="E69" s="34">
        <v>0</v>
      </c>
      <c r="F69" s="34"/>
      <c r="G69" s="34"/>
      <c r="H69" s="34"/>
      <c r="I69" s="34"/>
      <c r="J69" s="37">
        <v>3.79</v>
      </c>
      <c r="K69" s="37">
        <v>3.79</v>
      </c>
      <c r="L69" s="37">
        <v>3.89</v>
      </c>
      <c r="M69">
        <v>115.38</v>
      </c>
      <c r="N69">
        <v>270.56</v>
      </c>
      <c r="O69">
        <v>99.68</v>
      </c>
      <c r="P69">
        <v>0.73</v>
      </c>
      <c r="Q69">
        <v>7.01</v>
      </c>
      <c r="R69" s="93">
        <v>32.92</v>
      </c>
      <c r="S69" s="93">
        <v>13.9</v>
      </c>
      <c r="T69" s="93">
        <v>32.92</v>
      </c>
      <c r="U69">
        <v>0.99</v>
      </c>
      <c r="V69">
        <v>35.474350000000001</v>
      </c>
      <c r="W69">
        <v>1.39</v>
      </c>
      <c r="X69">
        <v>59.85</v>
      </c>
      <c r="Y69">
        <v>19.940000000000001</v>
      </c>
      <c r="Z69">
        <v>19.95</v>
      </c>
      <c r="AA69">
        <v>83.33</v>
      </c>
      <c r="AB69">
        <v>16.670000000000002</v>
      </c>
      <c r="AC69">
        <v>31.18</v>
      </c>
      <c r="AD69">
        <v>15.5</v>
      </c>
      <c r="AE69">
        <v>17</v>
      </c>
      <c r="AF69">
        <v>9</v>
      </c>
      <c r="AG69">
        <v>21.8</v>
      </c>
      <c r="AH69">
        <v>46.77</v>
      </c>
      <c r="AI69">
        <v>46.77</v>
      </c>
      <c r="AJ69">
        <v>24.05</v>
      </c>
      <c r="AK69">
        <v>46</v>
      </c>
      <c r="AL69">
        <v>19</v>
      </c>
    </row>
    <row r="70" spans="1:38">
      <c r="A70" t="s">
        <v>112</v>
      </c>
      <c r="B70" s="34">
        <v>260.32</v>
      </c>
      <c r="C70" s="34">
        <v>86.77</v>
      </c>
      <c r="D70" s="93">
        <f t="shared" si="1"/>
        <v>65.64</v>
      </c>
      <c r="E70" s="34">
        <v>0</v>
      </c>
      <c r="F70" s="34"/>
      <c r="G70" s="34"/>
      <c r="H70" s="34"/>
      <c r="I70" s="34"/>
      <c r="J70" s="37">
        <v>2.79</v>
      </c>
      <c r="K70" s="37">
        <v>2.79</v>
      </c>
      <c r="L70" s="37">
        <v>2.87</v>
      </c>
      <c r="M70">
        <v>115.38</v>
      </c>
      <c r="N70">
        <v>270.56</v>
      </c>
      <c r="O70">
        <v>99.68</v>
      </c>
      <c r="P70">
        <v>0.73</v>
      </c>
      <c r="Q70">
        <v>7.01</v>
      </c>
      <c r="R70" s="93">
        <v>30.07</v>
      </c>
      <c r="S70" s="93">
        <v>5.5</v>
      </c>
      <c r="T70" s="93">
        <v>30.07</v>
      </c>
      <c r="U70">
        <v>0.99</v>
      </c>
      <c r="V70">
        <v>25.279119000000001</v>
      </c>
      <c r="W70">
        <v>1.39</v>
      </c>
      <c r="X70">
        <v>59.07</v>
      </c>
      <c r="Y70">
        <v>19.68</v>
      </c>
      <c r="Z70">
        <v>19.690000000000001</v>
      </c>
      <c r="AA70">
        <v>79.47</v>
      </c>
      <c r="AB70">
        <v>15.89</v>
      </c>
      <c r="AC70">
        <v>24.02</v>
      </c>
      <c r="AD70">
        <v>10.5</v>
      </c>
      <c r="AE70">
        <v>13</v>
      </c>
      <c r="AF70">
        <v>7</v>
      </c>
      <c r="AG70">
        <v>21.73</v>
      </c>
      <c r="AH70">
        <v>46.55</v>
      </c>
      <c r="AI70">
        <v>46.55</v>
      </c>
      <c r="AJ70">
        <v>24.05</v>
      </c>
      <c r="AK70">
        <v>35</v>
      </c>
      <c r="AL70">
        <v>15</v>
      </c>
    </row>
    <row r="71" spans="1:38">
      <c r="A71" t="s">
        <v>113</v>
      </c>
      <c r="B71" s="34">
        <v>260.32</v>
      </c>
      <c r="C71" s="34">
        <v>86.77</v>
      </c>
      <c r="D71" s="93">
        <f t="shared" si="1"/>
        <v>33.099999999999994</v>
      </c>
      <c r="E71" s="34">
        <v>0</v>
      </c>
      <c r="F71" s="34"/>
      <c r="G71" s="34"/>
      <c r="H71" s="34"/>
      <c r="I71" s="34"/>
      <c r="J71" s="37">
        <v>1.94</v>
      </c>
      <c r="K71" s="37">
        <v>1.94</v>
      </c>
      <c r="L71" s="37">
        <v>1.99</v>
      </c>
      <c r="M71">
        <v>115.38</v>
      </c>
      <c r="N71">
        <v>270.56</v>
      </c>
      <c r="O71">
        <v>99.68</v>
      </c>
      <c r="P71">
        <v>0.73</v>
      </c>
      <c r="Q71">
        <v>7.01</v>
      </c>
      <c r="R71" s="93">
        <v>15.45</v>
      </c>
      <c r="S71" s="93">
        <v>2.2000000000000002</v>
      </c>
      <c r="T71" s="93">
        <v>15.45</v>
      </c>
      <c r="U71">
        <v>0.99</v>
      </c>
      <c r="V71">
        <v>16.357077</v>
      </c>
      <c r="W71">
        <v>1.39</v>
      </c>
      <c r="X71">
        <v>57.75</v>
      </c>
      <c r="Y71">
        <v>19.25</v>
      </c>
      <c r="Z71">
        <v>19.25</v>
      </c>
      <c r="AA71">
        <v>54.47</v>
      </c>
      <c r="AB71">
        <v>10.89</v>
      </c>
      <c r="AC71">
        <v>16.190000000000001</v>
      </c>
      <c r="AD71">
        <v>7</v>
      </c>
      <c r="AE71">
        <v>10</v>
      </c>
      <c r="AF71">
        <v>5</v>
      </c>
      <c r="AG71">
        <v>21.42</v>
      </c>
      <c r="AH71">
        <v>40.26</v>
      </c>
      <c r="AI71">
        <v>40.26</v>
      </c>
      <c r="AJ71">
        <v>24.05</v>
      </c>
      <c r="AK71">
        <v>21</v>
      </c>
      <c r="AL71">
        <v>9</v>
      </c>
    </row>
    <row r="72" spans="1:38">
      <c r="A72" t="s">
        <v>114</v>
      </c>
      <c r="B72" s="34">
        <v>260.32</v>
      </c>
      <c r="C72" s="34">
        <v>86.77</v>
      </c>
      <c r="D72" s="93">
        <f t="shared" si="1"/>
        <v>10.96</v>
      </c>
      <c r="E72" s="34">
        <v>0</v>
      </c>
      <c r="F72" s="34"/>
      <c r="G72" s="34"/>
      <c r="H72" s="34"/>
      <c r="I72" s="34"/>
      <c r="J72" s="37">
        <v>1.24</v>
      </c>
      <c r="K72" s="37">
        <v>1.24</v>
      </c>
      <c r="L72" s="37">
        <v>1.27</v>
      </c>
      <c r="M72">
        <v>115.38</v>
      </c>
      <c r="N72">
        <v>270.56</v>
      </c>
      <c r="O72">
        <v>99.68</v>
      </c>
      <c r="P72">
        <v>0.73</v>
      </c>
      <c r="Q72">
        <v>7.01</v>
      </c>
      <c r="R72" s="93">
        <v>5.48</v>
      </c>
      <c r="S72" s="93">
        <v>0</v>
      </c>
      <c r="T72" s="93">
        <v>5.48</v>
      </c>
      <c r="U72">
        <v>0.99</v>
      </c>
      <c r="V72">
        <v>9.7870329999999992</v>
      </c>
      <c r="W72">
        <v>1.39</v>
      </c>
      <c r="X72">
        <v>55.65</v>
      </c>
      <c r="Y72">
        <v>18.54</v>
      </c>
      <c r="Z72">
        <v>18.55</v>
      </c>
      <c r="AA72">
        <v>33.840000000000003</v>
      </c>
      <c r="AB72">
        <v>6.77</v>
      </c>
      <c r="AC72">
        <v>6.81</v>
      </c>
      <c r="AD72">
        <v>6</v>
      </c>
      <c r="AE72">
        <v>3</v>
      </c>
      <c r="AF72">
        <v>1</v>
      </c>
      <c r="AG72">
        <v>21.21</v>
      </c>
      <c r="AH72">
        <v>39.96</v>
      </c>
      <c r="AI72">
        <v>39.96</v>
      </c>
      <c r="AJ72">
        <v>24.05</v>
      </c>
      <c r="AK72">
        <v>11</v>
      </c>
      <c r="AL72">
        <v>4</v>
      </c>
    </row>
    <row r="73" spans="1:38">
      <c r="A73" t="s">
        <v>115</v>
      </c>
      <c r="B73" s="34">
        <v>260.32</v>
      </c>
      <c r="C73" s="34">
        <v>86.77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0.7</v>
      </c>
      <c r="K73" s="37">
        <v>0.7</v>
      </c>
      <c r="L73" s="37">
        <v>0.72</v>
      </c>
      <c r="M73">
        <v>115.38</v>
      </c>
      <c r="N73">
        <v>270.56</v>
      </c>
      <c r="O73">
        <v>99.68</v>
      </c>
      <c r="P73">
        <v>0.73</v>
      </c>
      <c r="Q73">
        <v>7.61</v>
      </c>
      <c r="R73" s="93">
        <v>0</v>
      </c>
      <c r="S73" s="93">
        <v>0</v>
      </c>
      <c r="T73" s="93">
        <v>0</v>
      </c>
      <c r="U73">
        <v>0.99</v>
      </c>
      <c r="V73">
        <v>5.3648879999999997</v>
      </c>
      <c r="W73">
        <v>1.39</v>
      </c>
      <c r="X73">
        <v>53.16</v>
      </c>
      <c r="Y73">
        <v>17.72</v>
      </c>
      <c r="Z73">
        <v>17.72</v>
      </c>
      <c r="AA73">
        <v>19.03</v>
      </c>
      <c r="AB73">
        <v>3.8</v>
      </c>
      <c r="AC73">
        <v>1.47</v>
      </c>
      <c r="AD73">
        <v>4</v>
      </c>
      <c r="AE73">
        <v>1</v>
      </c>
      <c r="AF73">
        <v>1</v>
      </c>
      <c r="AG73">
        <v>21.16</v>
      </c>
      <c r="AH73">
        <v>39.36</v>
      </c>
      <c r="AI73">
        <v>39.36</v>
      </c>
      <c r="AJ73">
        <v>25.01</v>
      </c>
      <c r="AK73">
        <v>2</v>
      </c>
      <c r="AL73">
        <v>1</v>
      </c>
    </row>
    <row r="74" spans="1:38">
      <c r="A74" t="s">
        <v>116</v>
      </c>
      <c r="B74" s="34">
        <v>260.32</v>
      </c>
      <c r="C74" s="34">
        <v>86.77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0.31</v>
      </c>
      <c r="K74" s="37">
        <v>0.31</v>
      </c>
      <c r="L74" s="37">
        <v>0.32</v>
      </c>
      <c r="M74">
        <v>115.38</v>
      </c>
      <c r="N74">
        <v>270.56</v>
      </c>
      <c r="O74">
        <v>99.68</v>
      </c>
      <c r="P74">
        <v>0.73</v>
      </c>
      <c r="Q74">
        <v>8.01</v>
      </c>
      <c r="R74" s="93">
        <v>0</v>
      </c>
      <c r="S74" s="93">
        <v>0</v>
      </c>
      <c r="T74" s="93">
        <v>0</v>
      </c>
      <c r="U74">
        <v>0.99</v>
      </c>
      <c r="V74">
        <v>1.7105440000000001</v>
      </c>
      <c r="W74">
        <v>1.39</v>
      </c>
      <c r="X74">
        <v>51.28</v>
      </c>
      <c r="Y74">
        <v>17.11</v>
      </c>
      <c r="Z74">
        <v>17.09</v>
      </c>
      <c r="AA74">
        <v>10.7</v>
      </c>
      <c r="AB74">
        <v>2.14</v>
      </c>
      <c r="AC74">
        <v>0.28999999999999998</v>
      </c>
      <c r="AD74">
        <v>2</v>
      </c>
      <c r="AE74">
        <v>0</v>
      </c>
      <c r="AF74">
        <v>0</v>
      </c>
      <c r="AG74">
        <v>21.01</v>
      </c>
      <c r="AH74">
        <v>38.28</v>
      </c>
      <c r="AI74">
        <v>38.28</v>
      </c>
      <c r="AJ74">
        <v>25.01</v>
      </c>
      <c r="AK74">
        <v>0</v>
      </c>
      <c r="AL74">
        <v>0</v>
      </c>
    </row>
    <row r="75" spans="1:38">
      <c r="A75" t="s">
        <v>117</v>
      </c>
      <c r="B75" s="34">
        <v>260.32</v>
      </c>
      <c r="C75" s="34">
        <v>86.77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0.08</v>
      </c>
      <c r="K75" s="37">
        <v>0.08</v>
      </c>
      <c r="L75" s="37">
        <v>0.08</v>
      </c>
      <c r="M75">
        <v>115.38</v>
      </c>
      <c r="N75">
        <v>270.56</v>
      </c>
      <c r="O75">
        <v>99.68</v>
      </c>
      <c r="P75">
        <v>0.73</v>
      </c>
      <c r="Q75">
        <v>8.81</v>
      </c>
      <c r="R75" s="93">
        <v>0</v>
      </c>
      <c r="S75" s="93">
        <v>0</v>
      </c>
      <c r="T75" s="93">
        <v>0</v>
      </c>
      <c r="U75">
        <v>0.95</v>
      </c>
      <c r="V75">
        <v>0</v>
      </c>
      <c r="W75">
        <v>1.39</v>
      </c>
      <c r="X75">
        <v>56.16</v>
      </c>
      <c r="Y75">
        <v>18.72</v>
      </c>
      <c r="Z75">
        <v>18.72</v>
      </c>
      <c r="AA75">
        <v>4.76</v>
      </c>
      <c r="AB75">
        <v>0.95</v>
      </c>
      <c r="AC75">
        <v>0</v>
      </c>
      <c r="AD75">
        <v>1</v>
      </c>
      <c r="AE75">
        <v>0</v>
      </c>
      <c r="AF75">
        <v>0</v>
      </c>
      <c r="AG75">
        <v>20.73</v>
      </c>
      <c r="AH75">
        <v>37.21</v>
      </c>
      <c r="AI75">
        <v>37.21</v>
      </c>
      <c r="AJ75">
        <v>25.01</v>
      </c>
      <c r="AK75">
        <v>0</v>
      </c>
      <c r="AL75">
        <v>0</v>
      </c>
    </row>
    <row r="76" spans="1:38">
      <c r="A76" t="s">
        <v>118</v>
      </c>
      <c r="B76" s="34">
        <v>260.32</v>
      </c>
      <c r="C76" s="34">
        <v>86.77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115.38</v>
      </c>
      <c r="N76">
        <v>270.56</v>
      </c>
      <c r="O76">
        <v>99.68</v>
      </c>
      <c r="P76">
        <v>0.73</v>
      </c>
      <c r="Q76">
        <v>9.61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1.39</v>
      </c>
      <c r="X76">
        <v>54.83</v>
      </c>
      <c r="Y76">
        <v>18.28</v>
      </c>
      <c r="Z76">
        <v>18.27</v>
      </c>
      <c r="AA76">
        <v>1.19</v>
      </c>
      <c r="AB76">
        <v>0.24</v>
      </c>
      <c r="AC76">
        <v>0</v>
      </c>
      <c r="AD76">
        <v>0</v>
      </c>
      <c r="AE76">
        <v>0</v>
      </c>
      <c r="AF76">
        <v>0</v>
      </c>
      <c r="AG76">
        <v>20.37</v>
      </c>
      <c r="AH76">
        <v>36.11</v>
      </c>
      <c r="AI76">
        <v>36.11</v>
      </c>
      <c r="AJ76">
        <v>25.01</v>
      </c>
      <c r="AK76">
        <v>0</v>
      </c>
      <c r="AL76">
        <v>0</v>
      </c>
    </row>
    <row r="77" spans="1:38">
      <c r="A77" t="s">
        <v>119</v>
      </c>
      <c r="B77" s="34">
        <v>260.32</v>
      </c>
      <c r="C77" s="34">
        <v>86.77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115.38</v>
      </c>
      <c r="N77">
        <v>270.56</v>
      </c>
      <c r="O77">
        <v>99.68</v>
      </c>
      <c r="P77">
        <v>0.73</v>
      </c>
      <c r="Q77">
        <v>10.01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1.39</v>
      </c>
      <c r="X77">
        <v>52.83</v>
      </c>
      <c r="Y77">
        <v>17.600000000000001</v>
      </c>
      <c r="Z77">
        <v>17.61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20.27</v>
      </c>
      <c r="AH77">
        <v>35.21</v>
      </c>
      <c r="AI77">
        <v>35.21</v>
      </c>
      <c r="AJ77">
        <v>25.01</v>
      </c>
      <c r="AK77">
        <v>0</v>
      </c>
      <c r="AL77">
        <v>0</v>
      </c>
    </row>
    <row r="78" spans="1:38">
      <c r="A78" t="s">
        <v>120</v>
      </c>
      <c r="B78" s="34">
        <v>260.32</v>
      </c>
      <c r="C78" s="34">
        <v>86.77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115.38</v>
      </c>
      <c r="N78">
        <v>270.56</v>
      </c>
      <c r="O78">
        <v>99.68</v>
      </c>
      <c r="P78">
        <v>0.73</v>
      </c>
      <c r="Q78">
        <v>10.41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1.39</v>
      </c>
      <c r="X78">
        <v>48.33</v>
      </c>
      <c r="Y78">
        <v>16.100000000000001</v>
      </c>
      <c r="Z78">
        <v>16.11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19.95</v>
      </c>
      <c r="AH78">
        <v>34.869999999999997</v>
      </c>
      <c r="AI78">
        <v>34.869999999999997</v>
      </c>
      <c r="AJ78">
        <v>24.05</v>
      </c>
      <c r="AK78">
        <v>0</v>
      </c>
      <c r="AL78">
        <v>0</v>
      </c>
    </row>
    <row r="79" spans="1:38">
      <c r="A79" t="s">
        <v>121</v>
      </c>
      <c r="B79" s="34">
        <v>260.32</v>
      </c>
      <c r="C79" s="34">
        <v>86.77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115.38</v>
      </c>
      <c r="N79">
        <v>270.56</v>
      </c>
      <c r="O79">
        <v>99.68</v>
      </c>
      <c r="P79">
        <v>0.73</v>
      </c>
      <c r="Q79">
        <v>11.01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46.16</v>
      </c>
      <c r="Y79">
        <v>15.38</v>
      </c>
      <c r="Z79">
        <v>15.39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16.190000000000001</v>
      </c>
      <c r="AH79">
        <v>34.450000000000003</v>
      </c>
      <c r="AI79">
        <v>34.450000000000003</v>
      </c>
      <c r="AJ79">
        <v>24.05</v>
      </c>
      <c r="AK79">
        <v>0</v>
      </c>
      <c r="AL79">
        <v>0</v>
      </c>
    </row>
    <row r="80" spans="1:38">
      <c r="A80" t="s">
        <v>122</v>
      </c>
      <c r="B80" s="34">
        <v>260.32</v>
      </c>
      <c r="C80" s="34">
        <v>86.77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115.38</v>
      </c>
      <c r="N80">
        <v>270.56</v>
      </c>
      <c r="O80">
        <v>99.68</v>
      </c>
      <c r="P80">
        <v>0.73</v>
      </c>
      <c r="Q80">
        <v>10.41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42.83</v>
      </c>
      <c r="Y80">
        <v>14.26</v>
      </c>
      <c r="Z80">
        <v>14.28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15.82</v>
      </c>
      <c r="AH80">
        <v>34.44</v>
      </c>
      <c r="AI80">
        <v>34.44</v>
      </c>
      <c r="AJ80">
        <v>24.05</v>
      </c>
      <c r="AK80">
        <v>0</v>
      </c>
      <c r="AL80">
        <v>0</v>
      </c>
    </row>
    <row r="81" spans="1:38">
      <c r="A81" t="s">
        <v>123</v>
      </c>
      <c r="B81" s="34">
        <v>260.32</v>
      </c>
      <c r="C81" s="34">
        <v>86.77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115.38</v>
      </c>
      <c r="N81">
        <v>270.56</v>
      </c>
      <c r="O81">
        <v>99.68</v>
      </c>
      <c r="P81">
        <v>0.73</v>
      </c>
      <c r="Q81">
        <v>10.81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39.83</v>
      </c>
      <c r="Y81">
        <v>13.26</v>
      </c>
      <c r="Z81">
        <v>13.28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15.44</v>
      </c>
      <c r="AH81">
        <v>26.24</v>
      </c>
      <c r="AI81">
        <v>26.24</v>
      </c>
      <c r="AJ81">
        <v>24.05</v>
      </c>
      <c r="AK81">
        <v>0</v>
      </c>
      <c r="AL81">
        <v>0</v>
      </c>
    </row>
    <row r="82" spans="1:38">
      <c r="A82" t="s">
        <v>124</v>
      </c>
      <c r="B82" s="34">
        <v>260.32</v>
      </c>
      <c r="C82" s="34">
        <v>86.77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115.38</v>
      </c>
      <c r="N82">
        <v>270.56</v>
      </c>
      <c r="O82">
        <v>99.68</v>
      </c>
      <c r="P82">
        <v>0.73</v>
      </c>
      <c r="Q82">
        <v>10.41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36.159999999999997</v>
      </c>
      <c r="Y82">
        <v>12.06</v>
      </c>
      <c r="Z82">
        <v>12.05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14.99</v>
      </c>
      <c r="AH82">
        <v>25.75</v>
      </c>
      <c r="AI82">
        <v>25.75</v>
      </c>
      <c r="AJ82">
        <v>24.05</v>
      </c>
      <c r="AK82">
        <v>0</v>
      </c>
      <c r="AL82">
        <v>0</v>
      </c>
    </row>
    <row r="83" spans="1:38">
      <c r="A83" t="s">
        <v>125</v>
      </c>
      <c r="B83" s="34">
        <v>260.32</v>
      </c>
      <c r="C83" s="34">
        <v>86.77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115.38</v>
      </c>
      <c r="N83">
        <v>270.56</v>
      </c>
      <c r="O83">
        <v>99.68</v>
      </c>
      <c r="P83">
        <v>0.73</v>
      </c>
      <c r="Q83">
        <v>10.210000000000001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1.34</v>
      </c>
      <c r="X83">
        <v>34.83</v>
      </c>
      <c r="Y83">
        <v>11.6</v>
      </c>
      <c r="Z83">
        <v>11.61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14.6</v>
      </c>
      <c r="AH83">
        <v>25.32</v>
      </c>
      <c r="AI83">
        <v>25.32</v>
      </c>
      <c r="AJ83">
        <v>24.05</v>
      </c>
      <c r="AK83">
        <v>0</v>
      </c>
      <c r="AL83">
        <v>0</v>
      </c>
    </row>
    <row r="84" spans="1:38">
      <c r="A84" t="s">
        <v>126</v>
      </c>
      <c r="B84" s="34">
        <v>260.32</v>
      </c>
      <c r="C84" s="34">
        <v>86.77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115.38</v>
      </c>
      <c r="N84">
        <v>270.56</v>
      </c>
      <c r="O84">
        <v>99.68</v>
      </c>
      <c r="P84">
        <v>0.73</v>
      </c>
      <c r="Q84">
        <v>9.81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1.34</v>
      </c>
      <c r="X84">
        <v>34.33</v>
      </c>
      <c r="Y84">
        <v>11.44</v>
      </c>
      <c r="Z84">
        <v>11.44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14.19</v>
      </c>
      <c r="AH84">
        <v>24.86</v>
      </c>
      <c r="AI84">
        <v>24.86</v>
      </c>
      <c r="AJ84">
        <v>24.05</v>
      </c>
      <c r="AK84">
        <v>0</v>
      </c>
      <c r="AL84">
        <v>0</v>
      </c>
    </row>
    <row r="85" spans="1:38">
      <c r="A85" t="s">
        <v>127</v>
      </c>
      <c r="B85" s="34">
        <v>260.32</v>
      </c>
      <c r="C85" s="34">
        <v>86.77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115.38</v>
      </c>
      <c r="N85">
        <v>270.56</v>
      </c>
      <c r="O85">
        <v>99.68</v>
      </c>
      <c r="P85">
        <v>0.73</v>
      </c>
      <c r="Q85">
        <v>9.41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1.34</v>
      </c>
      <c r="X85">
        <v>33.83</v>
      </c>
      <c r="Y85">
        <v>11.26</v>
      </c>
      <c r="Z85">
        <v>11.28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14.12</v>
      </c>
      <c r="AH85">
        <v>34.08</v>
      </c>
      <c r="AI85">
        <v>34.08</v>
      </c>
      <c r="AJ85">
        <v>24.05</v>
      </c>
      <c r="AK85">
        <v>0</v>
      </c>
      <c r="AL85">
        <v>0</v>
      </c>
    </row>
    <row r="86" spans="1:38">
      <c r="A86" t="s">
        <v>128</v>
      </c>
      <c r="B86" s="34">
        <v>260.32</v>
      </c>
      <c r="C86" s="34">
        <v>86.77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115.38</v>
      </c>
      <c r="N86">
        <v>270.56</v>
      </c>
      <c r="O86">
        <v>99.68</v>
      </c>
      <c r="P86">
        <v>0.73</v>
      </c>
      <c r="Q86">
        <v>9.01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1.34</v>
      </c>
      <c r="X86">
        <v>33.33</v>
      </c>
      <c r="Y86">
        <v>11.1</v>
      </c>
      <c r="Z86">
        <v>11.11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13.99</v>
      </c>
      <c r="AH86">
        <v>34.22</v>
      </c>
      <c r="AI86">
        <v>34.22</v>
      </c>
      <c r="AJ86">
        <v>24.05</v>
      </c>
      <c r="AK86">
        <v>0</v>
      </c>
      <c r="AL86">
        <v>0</v>
      </c>
    </row>
    <row r="87" spans="1:38">
      <c r="A87" t="s">
        <v>129</v>
      </c>
      <c r="B87" s="34">
        <v>260.32</v>
      </c>
      <c r="C87" s="34">
        <v>86.77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115.38</v>
      </c>
      <c r="N87">
        <v>270.56</v>
      </c>
      <c r="O87">
        <v>99.68</v>
      </c>
      <c r="P87">
        <v>0.73</v>
      </c>
      <c r="Q87">
        <v>8.81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32.83</v>
      </c>
      <c r="Y87">
        <v>10.94</v>
      </c>
      <c r="Z87">
        <v>10.94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13.64</v>
      </c>
      <c r="AH87">
        <v>34.35</v>
      </c>
      <c r="AI87">
        <v>34.35</v>
      </c>
      <c r="AJ87">
        <v>24.05</v>
      </c>
      <c r="AK87">
        <v>0</v>
      </c>
      <c r="AL87">
        <v>0</v>
      </c>
    </row>
    <row r="88" spans="1:38">
      <c r="A88" t="s">
        <v>130</v>
      </c>
      <c r="B88" s="34">
        <v>260.32</v>
      </c>
      <c r="C88" s="34">
        <v>86.77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115.38</v>
      </c>
      <c r="N88">
        <v>270.56</v>
      </c>
      <c r="O88">
        <v>99.68</v>
      </c>
      <c r="P88">
        <v>0.73</v>
      </c>
      <c r="Q88">
        <v>8.61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32.33</v>
      </c>
      <c r="Y88">
        <v>10.76</v>
      </c>
      <c r="Z88">
        <v>10.78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13.59</v>
      </c>
      <c r="AH88">
        <v>34.39</v>
      </c>
      <c r="AI88">
        <v>34.39</v>
      </c>
      <c r="AJ88">
        <v>24.05</v>
      </c>
      <c r="AK88">
        <v>0</v>
      </c>
      <c r="AL88">
        <v>0</v>
      </c>
    </row>
    <row r="89" spans="1:38">
      <c r="A89" t="s">
        <v>131</v>
      </c>
      <c r="B89" s="34">
        <v>260.32</v>
      </c>
      <c r="C89" s="34">
        <v>86.77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115.38</v>
      </c>
      <c r="N89">
        <v>270.56</v>
      </c>
      <c r="O89">
        <v>99.68</v>
      </c>
      <c r="P89">
        <v>0.73</v>
      </c>
      <c r="Q89">
        <v>8.01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31.66</v>
      </c>
      <c r="Y89">
        <v>10.56</v>
      </c>
      <c r="Z89">
        <v>10.55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13.21</v>
      </c>
      <c r="AH89">
        <v>34.78</v>
      </c>
      <c r="AI89">
        <v>34.78</v>
      </c>
      <c r="AJ89">
        <v>24.05</v>
      </c>
      <c r="AK89">
        <v>0</v>
      </c>
      <c r="AL89">
        <v>0</v>
      </c>
    </row>
    <row r="90" spans="1:38">
      <c r="A90" t="s">
        <v>132</v>
      </c>
      <c r="B90" s="34">
        <v>260.32</v>
      </c>
      <c r="C90" s="34">
        <v>86.77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115.38</v>
      </c>
      <c r="N90">
        <v>270.56</v>
      </c>
      <c r="O90">
        <v>99.68</v>
      </c>
      <c r="P90">
        <v>0.73</v>
      </c>
      <c r="Q90">
        <v>7.81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31.23</v>
      </c>
      <c r="Y90">
        <v>10.41</v>
      </c>
      <c r="Z90">
        <v>10.41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12.88</v>
      </c>
      <c r="AH90">
        <v>34.65</v>
      </c>
      <c r="AI90">
        <v>34.65</v>
      </c>
      <c r="AJ90">
        <v>24.05</v>
      </c>
      <c r="AK90">
        <v>0</v>
      </c>
      <c r="AL90">
        <v>0</v>
      </c>
    </row>
    <row r="91" spans="1:38">
      <c r="A91" t="s">
        <v>133</v>
      </c>
      <c r="B91" s="34">
        <v>260.32</v>
      </c>
      <c r="C91" s="34">
        <v>86.77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115.38</v>
      </c>
      <c r="N91">
        <v>270.56</v>
      </c>
      <c r="O91">
        <v>99.68</v>
      </c>
      <c r="P91">
        <v>0.73</v>
      </c>
      <c r="Q91">
        <v>7.61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31.18</v>
      </c>
      <c r="Y91">
        <v>10.39</v>
      </c>
      <c r="Z91">
        <v>10.39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12.88</v>
      </c>
      <c r="AH91">
        <v>44.54</v>
      </c>
      <c r="AI91">
        <v>44.54</v>
      </c>
      <c r="AJ91">
        <v>24.05</v>
      </c>
      <c r="AK91">
        <v>0</v>
      </c>
      <c r="AL91">
        <v>0</v>
      </c>
    </row>
    <row r="92" spans="1:38">
      <c r="A92" t="s">
        <v>134</v>
      </c>
      <c r="B92" s="34">
        <v>260.32</v>
      </c>
      <c r="C92" s="34">
        <v>86.77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115.38</v>
      </c>
      <c r="N92">
        <v>270.56</v>
      </c>
      <c r="O92">
        <v>99.68</v>
      </c>
      <c r="P92">
        <v>0.73</v>
      </c>
      <c r="Q92">
        <v>7.41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30.83</v>
      </c>
      <c r="Y92">
        <v>10.26</v>
      </c>
      <c r="Z92">
        <v>10.28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12.88</v>
      </c>
      <c r="AH92">
        <v>44.53</v>
      </c>
      <c r="AI92">
        <v>44.53</v>
      </c>
      <c r="AJ92">
        <v>24.05</v>
      </c>
      <c r="AK92">
        <v>0</v>
      </c>
      <c r="AL92">
        <v>0</v>
      </c>
    </row>
    <row r="93" spans="1:38">
      <c r="A93" t="s">
        <v>135</v>
      </c>
      <c r="B93" s="34">
        <v>260.32</v>
      </c>
      <c r="C93" s="34">
        <v>86.77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115.38</v>
      </c>
      <c r="N93">
        <v>270.56</v>
      </c>
      <c r="O93">
        <v>99.68</v>
      </c>
      <c r="P93">
        <v>0.73</v>
      </c>
      <c r="Q93">
        <v>7.21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41.52</v>
      </c>
      <c r="Y93">
        <v>13.84</v>
      </c>
      <c r="Z93">
        <v>13.84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12.88</v>
      </c>
      <c r="AH93">
        <v>44.07</v>
      </c>
      <c r="AI93">
        <v>44.07</v>
      </c>
      <c r="AJ93">
        <v>24.05</v>
      </c>
      <c r="AK93">
        <v>0</v>
      </c>
      <c r="AL93">
        <v>0</v>
      </c>
    </row>
    <row r="94" spans="1:38">
      <c r="A94" t="s">
        <v>136</v>
      </c>
      <c r="B94" s="34">
        <v>240.42</v>
      </c>
      <c r="C94" s="34">
        <v>76.28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115.38</v>
      </c>
      <c r="N94">
        <v>270.56</v>
      </c>
      <c r="O94">
        <v>70.819999999999993</v>
      </c>
      <c r="P94">
        <v>0.73</v>
      </c>
      <c r="Q94">
        <v>7.01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40.9</v>
      </c>
      <c r="Y94">
        <v>13.63</v>
      </c>
      <c r="Z94">
        <v>13.63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12.88</v>
      </c>
      <c r="AH94">
        <v>43.07</v>
      </c>
      <c r="AI94">
        <v>43.07</v>
      </c>
      <c r="AJ94">
        <v>24.05</v>
      </c>
      <c r="AK94">
        <v>0</v>
      </c>
      <c r="AL94">
        <v>0</v>
      </c>
    </row>
    <row r="95" spans="1:38">
      <c r="A95" t="s">
        <v>137</v>
      </c>
      <c r="B95" s="34">
        <v>227.92</v>
      </c>
      <c r="C95" s="34">
        <v>76.28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106.9</v>
      </c>
      <c r="N95">
        <v>270.56</v>
      </c>
      <c r="O95">
        <v>51.82</v>
      </c>
      <c r="P95">
        <v>0.73</v>
      </c>
      <c r="Q95">
        <v>7.01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40.03</v>
      </c>
      <c r="Y95">
        <v>13.34</v>
      </c>
      <c r="Z95">
        <v>13.34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12.88</v>
      </c>
      <c r="AH95">
        <v>41.59</v>
      </c>
      <c r="AI95">
        <v>41.59</v>
      </c>
      <c r="AJ95">
        <v>24.05</v>
      </c>
      <c r="AK95">
        <v>0</v>
      </c>
      <c r="AL95">
        <v>0</v>
      </c>
    </row>
    <row r="96" spans="1:38">
      <c r="A96" t="s">
        <v>138</v>
      </c>
      <c r="B96" s="34">
        <v>227.92</v>
      </c>
      <c r="C96" s="34">
        <v>57.35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98.41</v>
      </c>
      <c r="N96">
        <v>270.56</v>
      </c>
      <c r="O96">
        <v>51.82</v>
      </c>
      <c r="P96">
        <v>0.73</v>
      </c>
      <c r="Q96">
        <v>7.01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39.049999999999997</v>
      </c>
      <c r="Y96">
        <v>13.01</v>
      </c>
      <c r="Z96">
        <v>13.02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12.88</v>
      </c>
      <c r="AH96">
        <v>39.58</v>
      </c>
      <c r="AI96">
        <v>39.58</v>
      </c>
      <c r="AJ96">
        <v>24.05</v>
      </c>
      <c r="AK96">
        <v>0</v>
      </c>
      <c r="AL96">
        <v>0</v>
      </c>
    </row>
    <row r="97" spans="1:50">
      <c r="A97" t="s">
        <v>139</v>
      </c>
      <c r="B97" s="34">
        <v>201.28</v>
      </c>
      <c r="C97" s="34">
        <v>57.35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70.13</v>
      </c>
      <c r="N97">
        <v>270.56</v>
      </c>
      <c r="O97">
        <v>51.82</v>
      </c>
      <c r="P97">
        <v>0.73</v>
      </c>
      <c r="Q97">
        <v>7.01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37.26</v>
      </c>
      <c r="Y97">
        <v>12.41</v>
      </c>
      <c r="Z97">
        <v>12.42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12.88</v>
      </c>
      <c r="AH97">
        <v>38.090000000000003</v>
      </c>
      <c r="AI97">
        <v>38.090000000000003</v>
      </c>
      <c r="AJ97">
        <v>24.05</v>
      </c>
      <c r="AK97">
        <v>0</v>
      </c>
      <c r="AL97">
        <v>0</v>
      </c>
    </row>
    <row r="98" spans="1:50">
      <c r="A98" t="s">
        <v>140</v>
      </c>
      <c r="B98" s="34">
        <v>177.23</v>
      </c>
      <c r="C98" s="34">
        <v>57.35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70.13</v>
      </c>
      <c r="N98">
        <v>270.56</v>
      </c>
      <c r="O98">
        <v>51.82</v>
      </c>
      <c r="P98">
        <v>0.73</v>
      </c>
      <c r="Q98">
        <v>7.01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35.1</v>
      </c>
      <c r="Y98">
        <v>11.7</v>
      </c>
      <c r="Z98">
        <v>11.7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12.88</v>
      </c>
      <c r="AH98">
        <v>37.299999999999997</v>
      </c>
      <c r="AI98">
        <v>37.299999999999997</v>
      </c>
      <c r="AJ98">
        <v>24.05</v>
      </c>
      <c r="AK98">
        <v>0</v>
      </c>
      <c r="AL98">
        <v>0</v>
      </c>
    </row>
    <row r="99" spans="1:50">
      <c r="A99" t="s">
        <v>141</v>
      </c>
      <c r="B99" s="34">
        <f>SUM(B3:B98)/4000</f>
        <v>5.4807024999999943</v>
      </c>
      <c r="C99" s="34">
        <f t="shared" ref="C99:P99" si="2">SUM(C3:C98)/4000</f>
        <v>1.7750925000000037</v>
      </c>
      <c r="D99" s="93">
        <f t="shared" ref="D99" si="3">SUM(D3:D98)/4000</f>
        <v>0.91897249999999986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8.9425000000000032E-2</v>
      </c>
      <c r="K99" s="37">
        <f t="shared" si="2"/>
        <v>8.9425000000000032E-2</v>
      </c>
      <c r="L99" s="37">
        <f t="shared" si="2"/>
        <v>9.1667499999999999E-2</v>
      </c>
      <c r="M99">
        <f t="shared" si="2"/>
        <v>2.4650474999999989</v>
      </c>
      <c r="N99">
        <f t="shared" si="2"/>
        <v>6.0388000000000073</v>
      </c>
      <c r="O99">
        <f t="shared" si="2"/>
        <v>1.9924150000000012</v>
      </c>
      <c r="P99">
        <f t="shared" si="2"/>
        <v>1.6539999999999971E-2</v>
      </c>
      <c r="Q99">
        <f t="shared" ref="Q99:AF99" si="5">SUM(Q3:Q98)/4000</f>
        <v>0.19173749999999981</v>
      </c>
      <c r="R99" s="93">
        <f t="shared" si="5"/>
        <v>0.3102975</v>
      </c>
      <c r="S99" s="93">
        <f t="shared" si="5"/>
        <v>0.29928500000000002</v>
      </c>
      <c r="T99" s="93">
        <f t="shared" si="5"/>
        <v>0.30939</v>
      </c>
      <c r="U99">
        <f t="shared" si="5"/>
        <v>2.3000000000000024E-2</v>
      </c>
      <c r="V99">
        <f t="shared" si="5"/>
        <v>0.62415175024999991</v>
      </c>
      <c r="W99">
        <f t="shared" si="5"/>
        <v>3.2130000000000013E-2</v>
      </c>
      <c r="X99">
        <f t="shared" si="5"/>
        <v>0.8488524999999999</v>
      </c>
      <c r="Y99">
        <f t="shared" si="5"/>
        <v>0.28288500000000005</v>
      </c>
      <c r="Z99">
        <f t="shared" si="5"/>
        <v>0.28295000000000003</v>
      </c>
      <c r="AA99">
        <f t="shared" si="5"/>
        <v>1.5888049999999998</v>
      </c>
      <c r="AB99">
        <f t="shared" si="5"/>
        <v>0.31774500000000006</v>
      </c>
      <c r="AC99">
        <f t="shared" si="5"/>
        <v>0.60340499999999997</v>
      </c>
      <c r="AD99">
        <f t="shared" si="5"/>
        <v>0.29354750000000002</v>
      </c>
      <c r="AE99">
        <f t="shared" si="5"/>
        <v>0.53075000000000006</v>
      </c>
      <c r="AF99">
        <f t="shared" si="5"/>
        <v>0.26500000000000001</v>
      </c>
      <c r="AG99">
        <f t="shared" ref="AG99:AM99" si="6">SUM(AG3:AG98)/4000</f>
        <v>0.27875000000000028</v>
      </c>
      <c r="AH99">
        <f t="shared" si="6"/>
        <v>0.67830250000000014</v>
      </c>
      <c r="AI99">
        <f t="shared" si="6"/>
        <v>0.67830250000000014</v>
      </c>
      <c r="AJ99">
        <f t="shared" si="6"/>
        <v>0.42399499999999973</v>
      </c>
      <c r="AK99">
        <f t="shared" si="6"/>
        <v>1.1134999999999999</v>
      </c>
      <c r="AL99">
        <f t="shared" si="6"/>
        <v>0.47399999999999998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269.11850401623167</v>
      </c>
      <c r="L3">
        <v>6.0399126962416343</v>
      </c>
      <c r="M3">
        <v>61.342772429378535</v>
      </c>
      <c r="N3">
        <v>49.912745203731411</v>
      </c>
      <c r="O3">
        <v>35.250272612642902</v>
      </c>
      <c r="P3">
        <v>23.667826264818839</v>
      </c>
      <c r="Q3">
        <v>9.2145509800000003</v>
      </c>
      <c r="R3">
        <v>18.619794754129607</v>
      </c>
      <c r="S3">
        <v>11.147670034482758</v>
      </c>
      <c r="T3">
        <v>0</v>
      </c>
      <c r="U3">
        <v>59.749516494563863</v>
      </c>
      <c r="V3">
        <v>9.0975428797886391</v>
      </c>
      <c r="W3">
        <v>14.703046286226472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6.0492481227180539</v>
      </c>
      <c r="AG3">
        <v>29.200395619200002</v>
      </c>
      <c r="AH3">
        <v>0</v>
      </c>
      <c r="AI3">
        <v>0</v>
      </c>
      <c r="AJ3">
        <v>0</v>
      </c>
      <c r="AK3">
        <v>23.057408400000003</v>
      </c>
      <c r="AL3">
        <v>1.0007495092082614</v>
      </c>
      <c r="AM3">
        <v>0</v>
      </c>
      <c r="AN3">
        <v>0</v>
      </c>
      <c r="AO3">
        <v>0</v>
      </c>
      <c r="AP3">
        <v>0</v>
      </c>
      <c r="AQ3">
        <v>0</v>
      </c>
      <c r="AR3">
        <v>0.55976873568840557</v>
      </c>
      <c r="AS3">
        <v>1.9323885697294083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629.66411360878044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269.11850401623167</v>
      </c>
      <c r="L4">
        <v>3.34</v>
      </c>
      <c r="M4">
        <v>61.342772429378535</v>
      </c>
      <c r="N4">
        <v>49.912745203731411</v>
      </c>
      <c r="O4">
        <v>35.250272612642902</v>
      </c>
      <c r="P4">
        <v>23.667826264818839</v>
      </c>
      <c r="Q4">
        <v>5.2800907216494846</v>
      </c>
      <c r="R4">
        <v>10.251754792688365</v>
      </c>
      <c r="S4">
        <v>6.194784549356223</v>
      </c>
      <c r="T4">
        <v>0</v>
      </c>
      <c r="U4">
        <v>59.749516494563863</v>
      </c>
      <c r="V4">
        <v>4.9983697632058286</v>
      </c>
      <c r="W4">
        <v>14.703046286226472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6.0492481227180539</v>
      </c>
      <c r="AG4">
        <v>29.200395619200002</v>
      </c>
      <c r="AH4">
        <v>0</v>
      </c>
      <c r="AI4">
        <v>0</v>
      </c>
      <c r="AJ4">
        <v>0</v>
      </c>
      <c r="AK4">
        <v>23.057408400000003</v>
      </c>
      <c r="AL4">
        <v>1.0007495092082614</v>
      </c>
      <c r="AM4">
        <v>0</v>
      </c>
      <c r="AN4">
        <v>0</v>
      </c>
      <c r="AO4">
        <v>0</v>
      </c>
      <c r="AP4">
        <v>0</v>
      </c>
      <c r="AQ4">
        <v>0</v>
      </c>
      <c r="AR4">
        <v>0.55976873568840557</v>
      </c>
      <c r="AS4">
        <v>1.9323885697294083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605.60964209103759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269.11850401623167</v>
      </c>
      <c r="L5">
        <v>3.34</v>
      </c>
      <c r="M5">
        <v>61.342772429378535</v>
      </c>
      <c r="N5">
        <v>49.912745203731411</v>
      </c>
      <c r="O5">
        <v>35.250272612642902</v>
      </c>
      <c r="P5">
        <v>23.667826264818839</v>
      </c>
      <c r="Q5">
        <v>5.2800907216494846</v>
      </c>
      <c r="R5">
        <v>10.251754792688365</v>
      </c>
      <c r="S5">
        <v>6.194784549356223</v>
      </c>
      <c r="T5">
        <v>0</v>
      </c>
      <c r="U5">
        <v>59.749516494563863</v>
      </c>
      <c r="V5">
        <v>4.9983697632058286</v>
      </c>
      <c r="W5">
        <v>4.8108567430025442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6.0492481227180539</v>
      </c>
      <c r="AG5">
        <v>29.200395619200002</v>
      </c>
      <c r="AH5">
        <v>0</v>
      </c>
      <c r="AI5">
        <v>0</v>
      </c>
      <c r="AJ5">
        <v>0</v>
      </c>
      <c r="AK5">
        <v>23.057408400000003</v>
      </c>
      <c r="AL5">
        <v>1.0007495092082614</v>
      </c>
      <c r="AM5">
        <v>0</v>
      </c>
      <c r="AN5">
        <v>0</v>
      </c>
      <c r="AO5">
        <v>0</v>
      </c>
      <c r="AP5">
        <v>0</v>
      </c>
      <c r="AQ5">
        <v>0</v>
      </c>
      <c r="AR5">
        <v>11.195371199999995</v>
      </c>
      <c r="AS5">
        <v>3.5237675727029436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607.94443401509875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269.11850401623167</v>
      </c>
      <c r="L6">
        <v>3.34</v>
      </c>
      <c r="M6">
        <v>61.342772429378535</v>
      </c>
      <c r="N6">
        <v>49.912745203731411</v>
      </c>
      <c r="O6">
        <v>35.250272612642902</v>
      </c>
      <c r="P6">
        <v>23.667826264818839</v>
      </c>
      <c r="Q6">
        <v>5.2800907216494846</v>
      </c>
      <c r="R6">
        <v>10.251754792688365</v>
      </c>
      <c r="S6">
        <v>6.194784549356223</v>
      </c>
      <c r="T6">
        <v>0</v>
      </c>
      <c r="U6">
        <v>59.749516494563863</v>
      </c>
      <c r="V6">
        <v>4.9983697632058286</v>
      </c>
      <c r="W6">
        <v>4.8106664791366907</v>
      </c>
      <c r="X6">
        <v>18.616059560066084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6.0492481227180539</v>
      </c>
      <c r="AG6">
        <v>29.200395619200002</v>
      </c>
      <c r="AH6">
        <v>0</v>
      </c>
      <c r="AI6">
        <v>0</v>
      </c>
      <c r="AJ6">
        <v>0</v>
      </c>
      <c r="AK6">
        <v>23.057408400000003</v>
      </c>
      <c r="AL6">
        <v>1.0007495092082614</v>
      </c>
      <c r="AM6">
        <v>0</v>
      </c>
      <c r="AN6">
        <v>0</v>
      </c>
      <c r="AO6">
        <v>0</v>
      </c>
      <c r="AP6">
        <v>0</v>
      </c>
      <c r="AQ6">
        <v>0</v>
      </c>
      <c r="AR6">
        <v>11.195371199999995</v>
      </c>
      <c r="AS6">
        <v>3.5237675727029436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626.56030331129898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269.11850401623167</v>
      </c>
      <c r="L7">
        <v>3.34</v>
      </c>
      <c r="M7">
        <v>61.342772429378535</v>
      </c>
      <c r="N7">
        <v>49.912745203731411</v>
      </c>
      <c r="O7">
        <v>35.250272612642902</v>
      </c>
      <c r="P7">
        <v>23.667826264818839</v>
      </c>
      <c r="Q7">
        <v>5.2800907216494846</v>
      </c>
      <c r="R7">
        <v>10.251754792688365</v>
      </c>
      <c r="S7">
        <v>6.194784549356223</v>
      </c>
      <c r="T7">
        <v>0</v>
      </c>
      <c r="U7">
        <v>59.749516494563863</v>
      </c>
      <c r="V7">
        <v>4.9983697632058286</v>
      </c>
      <c r="W7">
        <v>4.8102149869281048</v>
      </c>
      <c r="X7">
        <v>18.616059560066084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6.0492481227180539</v>
      </c>
      <c r="AG7">
        <v>29.200395619200002</v>
      </c>
      <c r="AH7">
        <v>0</v>
      </c>
      <c r="AI7">
        <v>0</v>
      </c>
      <c r="AJ7">
        <v>0</v>
      </c>
      <c r="AK7">
        <v>23.057408400000003</v>
      </c>
      <c r="AL7">
        <v>1.0007495092082614</v>
      </c>
      <c r="AM7">
        <v>0</v>
      </c>
      <c r="AN7">
        <v>0</v>
      </c>
      <c r="AO7">
        <v>0</v>
      </c>
      <c r="AP7">
        <v>0</v>
      </c>
      <c r="AQ7">
        <v>0</v>
      </c>
      <c r="AR7">
        <v>0.93294759999999965</v>
      </c>
      <c r="AS7">
        <v>3.5237675727029436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616.29742821909053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269.11850401623167</v>
      </c>
      <c r="L8">
        <v>3.34</v>
      </c>
      <c r="M8">
        <v>61.342772429378535</v>
      </c>
      <c r="N8">
        <v>49.912745203731411</v>
      </c>
      <c r="O8">
        <v>35.250272612642902</v>
      </c>
      <c r="P8">
        <v>23.667826264818839</v>
      </c>
      <c r="Q8">
        <v>5.2800907216494846</v>
      </c>
      <c r="R8">
        <v>10.251754792688365</v>
      </c>
      <c r="S8">
        <v>6.194784549356223</v>
      </c>
      <c r="T8">
        <v>0</v>
      </c>
      <c r="U8">
        <v>59.749516494563863</v>
      </c>
      <c r="V8">
        <v>4.9983697632058286</v>
      </c>
      <c r="W8">
        <v>4.8102149869281048</v>
      </c>
      <c r="X8">
        <v>18.616059560066084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6.0492481227180539</v>
      </c>
      <c r="AG8">
        <v>29.200395619200002</v>
      </c>
      <c r="AH8">
        <v>0</v>
      </c>
      <c r="AI8">
        <v>0</v>
      </c>
      <c r="AJ8">
        <v>0</v>
      </c>
      <c r="AK8">
        <v>23.057408400000003</v>
      </c>
      <c r="AL8">
        <v>1.0007495092082614</v>
      </c>
      <c r="AM8">
        <v>0</v>
      </c>
      <c r="AN8">
        <v>0</v>
      </c>
      <c r="AO8">
        <v>0</v>
      </c>
      <c r="AP8">
        <v>0</v>
      </c>
      <c r="AQ8">
        <v>0</v>
      </c>
      <c r="AR8">
        <v>0.65306323215579676</v>
      </c>
      <c r="AS8">
        <v>1.9323885697294083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614.42616484827272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269.11850401623167</v>
      </c>
      <c r="L9">
        <v>3.34</v>
      </c>
      <c r="M9">
        <v>61.342772429378535</v>
      </c>
      <c r="N9">
        <v>49.912745203731411</v>
      </c>
      <c r="O9">
        <v>35.250272612642902</v>
      </c>
      <c r="P9">
        <v>23.667826264818839</v>
      </c>
      <c r="Q9">
        <v>5.2800907216494846</v>
      </c>
      <c r="R9">
        <v>10.251754792688365</v>
      </c>
      <c r="S9">
        <v>6.194784549356223</v>
      </c>
      <c r="T9">
        <v>0</v>
      </c>
      <c r="U9">
        <v>59.749516494563863</v>
      </c>
      <c r="V9">
        <v>4.9983697632058286</v>
      </c>
      <c r="W9">
        <v>4.8102149869281048</v>
      </c>
      <c r="X9">
        <v>19.663109758713134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6.0492481227180539</v>
      </c>
      <c r="AG9">
        <v>29.200395619200002</v>
      </c>
      <c r="AH9">
        <v>0</v>
      </c>
      <c r="AI9">
        <v>0</v>
      </c>
      <c r="AJ9">
        <v>0</v>
      </c>
      <c r="AK9">
        <v>23.057408400000003</v>
      </c>
      <c r="AL9">
        <v>1.0007495092082614</v>
      </c>
      <c r="AM9">
        <v>0</v>
      </c>
      <c r="AN9">
        <v>0</v>
      </c>
      <c r="AO9">
        <v>0</v>
      </c>
      <c r="AP9">
        <v>0</v>
      </c>
      <c r="AQ9">
        <v>0</v>
      </c>
      <c r="AR9">
        <v>0.65306323215579676</v>
      </c>
      <c r="AS9">
        <v>1.9323885697294083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615.47321504691979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269.11850401623167</v>
      </c>
      <c r="L10">
        <v>3.34</v>
      </c>
      <c r="M10">
        <v>61.342772429378535</v>
      </c>
      <c r="N10">
        <v>49.912745203731411</v>
      </c>
      <c r="O10">
        <v>35.250272612642902</v>
      </c>
      <c r="P10">
        <v>23.667826264818839</v>
      </c>
      <c r="Q10">
        <v>5.2800907216494846</v>
      </c>
      <c r="R10">
        <v>10.251754792688365</v>
      </c>
      <c r="S10">
        <v>6.194784549356223</v>
      </c>
      <c r="T10">
        <v>0</v>
      </c>
      <c r="U10">
        <v>59.749516494563863</v>
      </c>
      <c r="V10">
        <v>4.9983697632058286</v>
      </c>
      <c r="W10">
        <v>4.8102149869281048</v>
      </c>
      <c r="X10">
        <v>19.944923511013215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6.0492481227180539</v>
      </c>
      <c r="AG10">
        <v>29.200395619200002</v>
      </c>
      <c r="AH10">
        <v>0</v>
      </c>
      <c r="AI10">
        <v>0</v>
      </c>
      <c r="AJ10">
        <v>0</v>
      </c>
      <c r="AK10">
        <v>23.057408400000003</v>
      </c>
      <c r="AL10">
        <v>1.0007495092082614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0.65306323215579676</v>
      </c>
      <c r="AS10">
        <v>1.9323885697294083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615.75502879921987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269.11850401623167</v>
      </c>
      <c r="L11">
        <v>3.34</v>
      </c>
      <c r="M11">
        <v>60.274000000000008</v>
      </c>
      <c r="N11">
        <v>49.912745203731411</v>
      </c>
      <c r="O11">
        <v>35.250272612642902</v>
      </c>
      <c r="P11">
        <v>23.667826264818839</v>
      </c>
      <c r="Q11">
        <v>5.2800907216494846</v>
      </c>
      <c r="R11">
        <v>10.251754792688365</v>
      </c>
      <c r="S11">
        <v>6.194784549356223</v>
      </c>
      <c r="T11">
        <v>0</v>
      </c>
      <c r="U11">
        <v>59.749516494563863</v>
      </c>
      <c r="V11">
        <v>4.9983697632058286</v>
      </c>
      <c r="W11">
        <v>7.8911485714285714</v>
      </c>
      <c r="X11">
        <v>18.939081499176268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6.0492481227180539</v>
      </c>
      <c r="AG11">
        <v>29.200395619200002</v>
      </c>
      <c r="AH11">
        <v>0</v>
      </c>
      <c r="AI11">
        <v>0</v>
      </c>
      <c r="AJ11">
        <v>0</v>
      </c>
      <c r="AK11">
        <v>23.057408400000003</v>
      </c>
      <c r="AL11">
        <v>1.0007495092082614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0.65306323215579676</v>
      </c>
      <c r="AS11">
        <v>1.9323885697294083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616.76134794250459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269.11850401623167</v>
      </c>
      <c r="L12">
        <v>3.34</v>
      </c>
      <c r="M12">
        <v>60.274000000000008</v>
      </c>
      <c r="N12">
        <v>49.912745203731411</v>
      </c>
      <c r="O12">
        <v>35.250272612642902</v>
      </c>
      <c r="P12">
        <v>23.667826264818839</v>
      </c>
      <c r="Q12">
        <v>5.2800907216494846</v>
      </c>
      <c r="R12">
        <v>10.251754792688365</v>
      </c>
      <c r="S12">
        <v>6.194784549356223</v>
      </c>
      <c r="T12">
        <v>0</v>
      </c>
      <c r="U12">
        <v>59.749516494563863</v>
      </c>
      <c r="V12">
        <v>4.9983697632058286</v>
      </c>
      <c r="W12">
        <v>7.8911485714285714</v>
      </c>
      <c r="X12">
        <v>20.089133299193048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6.0492481227180539</v>
      </c>
      <c r="AG12">
        <v>29.200395619200002</v>
      </c>
      <c r="AH12">
        <v>0</v>
      </c>
      <c r="AI12">
        <v>0</v>
      </c>
      <c r="AJ12">
        <v>0</v>
      </c>
      <c r="AK12">
        <v>23.057408400000003</v>
      </c>
      <c r="AL12">
        <v>1.0007495092082614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0.65306323215579676</v>
      </c>
      <c r="AS12">
        <v>1.9323885697294083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617.91139974252133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269.11850401623167</v>
      </c>
      <c r="L13">
        <v>3.34</v>
      </c>
      <c r="M13">
        <v>33.671675749588957</v>
      </c>
      <c r="N13">
        <v>49.912745203731411</v>
      </c>
      <c r="O13">
        <v>35.250272612642902</v>
      </c>
      <c r="P13">
        <v>23.667826264818839</v>
      </c>
      <c r="Q13">
        <v>5.2800907216494846</v>
      </c>
      <c r="R13">
        <v>10.251754792688365</v>
      </c>
      <c r="S13">
        <v>6.194784549356223</v>
      </c>
      <c r="T13">
        <v>0</v>
      </c>
      <c r="U13">
        <v>59.749516494563863</v>
      </c>
      <c r="V13">
        <v>4.9983697632058286</v>
      </c>
      <c r="W13">
        <v>7.8911485714285714</v>
      </c>
      <c r="X13">
        <v>20.199426193228735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6.0492481227180539</v>
      </c>
      <c r="AG13">
        <v>29.200395619200002</v>
      </c>
      <c r="AH13">
        <v>0</v>
      </c>
      <c r="AI13">
        <v>0</v>
      </c>
      <c r="AJ13">
        <v>0</v>
      </c>
      <c r="AK13">
        <v>23.057408400000003</v>
      </c>
      <c r="AL13">
        <v>1.0007495092082614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1.8658951999999993</v>
      </c>
      <c r="AS13">
        <v>1.9323885697294083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592.63220035399024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269.11850401623167</v>
      </c>
      <c r="L14">
        <v>3.34</v>
      </c>
      <c r="M14">
        <v>33.671675749588957</v>
      </c>
      <c r="N14">
        <v>49.912745203731411</v>
      </c>
      <c r="O14">
        <v>35.250272612642902</v>
      </c>
      <c r="P14">
        <v>23.667826264818839</v>
      </c>
      <c r="Q14">
        <v>5.2800907216494846</v>
      </c>
      <c r="R14">
        <v>10.251754792688365</v>
      </c>
      <c r="S14">
        <v>6.194784549356223</v>
      </c>
      <c r="T14">
        <v>0</v>
      </c>
      <c r="U14">
        <v>59.749516494563863</v>
      </c>
      <c r="V14">
        <v>4.9983697632058286</v>
      </c>
      <c r="W14">
        <v>7.9011500271591535</v>
      </c>
      <c r="X14">
        <v>20.199426193228735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6.0492481227180539</v>
      </c>
      <c r="AG14">
        <v>29.200395619200002</v>
      </c>
      <c r="AH14">
        <v>0</v>
      </c>
      <c r="AI14">
        <v>0</v>
      </c>
      <c r="AJ14">
        <v>0</v>
      </c>
      <c r="AK14">
        <v>23.057408400000003</v>
      </c>
      <c r="AL14">
        <v>1.0007495092082614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1.8658951999999993</v>
      </c>
      <c r="AS14">
        <v>1.9323885697294083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592.64220180972086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269.11850401623167</v>
      </c>
      <c r="L15">
        <v>3.34</v>
      </c>
      <c r="M15">
        <v>33.671675749588957</v>
      </c>
      <c r="N15">
        <v>49.912745203731411</v>
      </c>
      <c r="O15">
        <v>35.250272612642902</v>
      </c>
      <c r="P15">
        <v>23.667826264818839</v>
      </c>
      <c r="Q15">
        <v>5.2800907216494846</v>
      </c>
      <c r="R15">
        <v>10.251754792688365</v>
      </c>
      <c r="S15">
        <v>6.194784549356223</v>
      </c>
      <c r="T15">
        <v>0</v>
      </c>
      <c r="U15">
        <v>59.749516494563863</v>
      </c>
      <c r="V15">
        <v>4.9983697632058286</v>
      </c>
      <c r="W15">
        <v>7.9011500271591535</v>
      </c>
      <c r="X15">
        <v>21.328074773232029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6.0492481227180539</v>
      </c>
      <c r="AG15">
        <v>29.200395619200002</v>
      </c>
      <c r="AH15">
        <v>0</v>
      </c>
      <c r="AI15">
        <v>0</v>
      </c>
      <c r="AJ15">
        <v>0</v>
      </c>
      <c r="AK15">
        <v>23.057408400000003</v>
      </c>
      <c r="AL15">
        <v>1.0007495092082614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0.32653183568840566</v>
      </c>
      <c r="AS15">
        <v>1.9323885697294083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592.23148702541266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269.11850401623167</v>
      </c>
      <c r="L16">
        <v>3.34</v>
      </c>
      <c r="M16">
        <v>33.671675749588957</v>
      </c>
      <c r="N16">
        <v>49.912745203731411</v>
      </c>
      <c r="O16">
        <v>35.250272612642902</v>
      </c>
      <c r="P16">
        <v>23.667826264818839</v>
      </c>
      <c r="Q16">
        <v>5.2800907216494846</v>
      </c>
      <c r="R16">
        <v>10.251754792688365</v>
      </c>
      <c r="S16">
        <v>6.194784549356223</v>
      </c>
      <c r="T16">
        <v>0</v>
      </c>
      <c r="U16">
        <v>59.749516494563863</v>
      </c>
      <c r="V16">
        <v>4.9983697632058286</v>
      </c>
      <c r="W16">
        <v>7.9011500271591535</v>
      </c>
      <c r="X16">
        <v>21.468347306392072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6.0492481227180539</v>
      </c>
      <c r="AG16">
        <v>29.200395619200002</v>
      </c>
      <c r="AH16">
        <v>0</v>
      </c>
      <c r="AI16">
        <v>0</v>
      </c>
      <c r="AJ16">
        <v>0</v>
      </c>
      <c r="AK16">
        <v>23.057408400000003</v>
      </c>
      <c r="AL16">
        <v>1.0007495092082614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0.32653183568840566</v>
      </c>
      <c r="AS16">
        <v>1.9323885697294083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592.37175955857265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269.11850401623167</v>
      </c>
      <c r="L17">
        <v>3.34</v>
      </c>
      <c r="M17">
        <v>33.671675749588957</v>
      </c>
      <c r="N17">
        <v>49.912745203731411</v>
      </c>
      <c r="O17">
        <v>35.250272612642902</v>
      </c>
      <c r="P17">
        <v>23.667826264818839</v>
      </c>
      <c r="Q17">
        <v>5.2800907216494846</v>
      </c>
      <c r="R17">
        <v>10.251754792688365</v>
      </c>
      <c r="S17">
        <v>6.194784549356223</v>
      </c>
      <c r="T17">
        <v>0</v>
      </c>
      <c r="U17">
        <v>59.749516494563863</v>
      </c>
      <c r="V17">
        <v>4.9983697632058286</v>
      </c>
      <c r="W17">
        <v>7.9011500271591535</v>
      </c>
      <c r="X17">
        <v>21.468347306392072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6.0492481227180539</v>
      </c>
      <c r="AG17">
        <v>29.200395619200002</v>
      </c>
      <c r="AH17">
        <v>0</v>
      </c>
      <c r="AI17">
        <v>0</v>
      </c>
      <c r="AJ17">
        <v>0</v>
      </c>
      <c r="AK17">
        <v>23.057408400000003</v>
      </c>
      <c r="AL17">
        <v>1.0007495092082614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0.32653183568840566</v>
      </c>
      <c r="AS17">
        <v>1.9323885697294083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592.37175955857265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269.11850401623167</v>
      </c>
      <c r="L18">
        <v>3.34</v>
      </c>
      <c r="M18">
        <v>33.671675749588957</v>
      </c>
      <c r="N18">
        <v>49.912745203731411</v>
      </c>
      <c r="O18">
        <v>35.250272612642902</v>
      </c>
      <c r="P18">
        <v>23.667826264818839</v>
      </c>
      <c r="Q18">
        <v>5.2800907216494846</v>
      </c>
      <c r="R18">
        <v>10.251754792688365</v>
      </c>
      <c r="S18">
        <v>6.194784549356223</v>
      </c>
      <c r="T18">
        <v>0</v>
      </c>
      <c r="U18">
        <v>59.749516494563863</v>
      </c>
      <c r="V18">
        <v>4.9983697632058286</v>
      </c>
      <c r="W18">
        <v>7.9011500271591535</v>
      </c>
      <c r="X18">
        <v>20.264442932454692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6.0492481227180539</v>
      </c>
      <c r="AG18">
        <v>29.200395619200002</v>
      </c>
      <c r="AH18">
        <v>0</v>
      </c>
      <c r="AI18">
        <v>0</v>
      </c>
      <c r="AJ18">
        <v>0</v>
      </c>
      <c r="AK18">
        <v>23.057408400000003</v>
      </c>
      <c r="AL18">
        <v>1.0007495092082614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0.32653183568840566</v>
      </c>
      <c r="AS18">
        <v>1.9323885697294083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591.1678551846353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269.11850401623167</v>
      </c>
      <c r="L19">
        <v>3.34</v>
      </c>
      <c r="M19">
        <v>33.671675749588957</v>
      </c>
      <c r="N19">
        <v>49.912745203731411</v>
      </c>
      <c r="O19">
        <v>35.250272612642902</v>
      </c>
      <c r="P19">
        <v>23.667826264818839</v>
      </c>
      <c r="Q19">
        <v>5.2800907216494846</v>
      </c>
      <c r="R19">
        <v>10.251754792688365</v>
      </c>
      <c r="S19">
        <v>6.194784549356223</v>
      </c>
      <c r="T19">
        <v>0</v>
      </c>
      <c r="U19">
        <v>59.749516494563863</v>
      </c>
      <c r="V19">
        <v>4.9983697632058286</v>
      </c>
      <c r="W19">
        <v>7.9011500271591535</v>
      </c>
      <c r="X19">
        <v>21.952902416928147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6.0492481227180539</v>
      </c>
      <c r="AG19">
        <v>29.200395619200002</v>
      </c>
      <c r="AH19">
        <v>0</v>
      </c>
      <c r="AI19">
        <v>0</v>
      </c>
      <c r="AJ19">
        <v>0</v>
      </c>
      <c r="AK19">
        <v>23.057408400000003</v>
      </c>
      <c r="AL19">
        <v>1.0007495092082614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0.32653183568840566</v>
      </c>
      <c r="AS19">
        <v>1.9323885697294083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592.85631466910877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269.11850401623167</v>
      </c>
      <c r="L20">
        <v>3.34</v>
      </c>
      <c r="M20">
        <v>33.671675749588957</v>
      </c>
      <c r="N20">
        <v>49.912745203731411</v>
      </c>
      <c r="O20">
        <v>35.250272612642902</v>
      </c>
      <c r="P20">
        <v>23.667826264818839</v>
      </c>
      <c r="Q20">
        <v>5.2800907216494846</v>
      </c>
      <c r="R20">
        <v>10.251754792688365</v>
      </c>
      <c r="S20">
        <v>6.194784549356223</v>
      </c>
      <c r="T20">
        <v>0</v>
      </c>
      <c r="U20">
        <v>59.749516494563863</v>
      </c>
      <c r="V20">
        <v>4.9983697632058286</v>
      </c>
      <c r="W20">
        <v>7.9011500271591535</v>
      </c>
      <c r="X20">
        <v>21.952902416928147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6.0492481227180539</v>
      </c>
      <c r="AG20">
        <v>29.200395619200002</v>
      </c>
      <c r="AH20">
        <v>0</v>
      </c>
      <c r="AI20">
        <v>0</v>
      </c>
      <c r="AJ20">
        <v>0</v>
      </c>
      <c r="AK20">
        <v>23.057408400000003</v>
      </c>
      <c r="AL20">
        <v>1.0007495092082614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0.32653183568840566</v>
      </c>
      <c r="AS20">
        <v>1.9323885697294083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592.85631466910877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269.11850401623167</v>
      </c>
      <c r="L21">
        <v>3.34</v>
      </c>
      <c r="M21">
        <v>33.671675749588957</v>
      </c>
      <c r="N21">
        <v>49.912745203731411</v>
      </c>
      <c r="O21">
        <v>35.250272612642902</v>
      </c>
      <c r="P21">
        <v>23.667826264818839</v>
      </c>
      <c r="Q21">
        <v>5.2800907216494846</v>
      </c>
      <c r="R21">
        <v>10.251754792688365</v>
      </c>
      <c r="S21">
        <v>6.194784549356223</v>
      </c>
      <c r="T21">
        <v>0</v>
      </c>
      <c r="U21">
        <v>59.749516494563863</v>
      </c>
      <c r="V21">
        <v>4.9983697632058286</v>
      </c>
      <c r="W21">
        <v>7.9011500271591535</v>
      </c>
      <c r="X21">
        <v>21.952902416928147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6.9625655931410755</v>
      </c>
      <c r="AF21">
        <v>6.0492481227180539</v>
      </c>
      <c r="AG21">
        <v>29.200395619200002</v>
      </c>
      <c r="AH21">
        <v>0</v>
      </c>
      <c r="AI21">
        <v>0</v>
      </c>
      <c r="AJ21">
        <v>0</v>
      </c>
      <c r="AK21">
        <v>23.057408400000003</v>
      </c>
      <c r="AL21">
        <v>1.0007495092082614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0.32653183568840566</v>
      </c>
      <c r="AS21">
        <v>1.9323885697294083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599.81888026224988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269.11850401623167</v>
      </c>
      <c r="L22">
        <v>3.34</v>
      </c>
      <c r="M22">
        <v>33.671675749588957</v>
      </c>
      <c r="N22">
        <v>49.912745203731411</v>
      </c>
      <c r="O22">
        <v>35.250272612642902</v>
      </c>
      <c r="P22">
        <v>23.667826264818839</v>
      </c>
      <c r="Q22">
        <v>5.2800907216494846</v>
      </c>
      <c r="R22">
        <v>10.251754792688365</v>
      </c>
      <c r="S22">
        <v>6.194784549356223</v>
      </c>
      <c r="T22">
        <v>0</v>
      </c>
      <c r="U22">
        <v>59.749516494563863</v>
      </c>
      <c r="V22">
        <v>4.9983697632058286</v>
      </c>
      <c r="W22">
        <v>7.9011500271591535</v>
      </c>
      <c r="X22">
        <v>21.952902416928147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6.9625655931410755</v>
      </c>
      <c r="AF22">
        <v>6.0492481227180539</v>
      </c>
      <c r="AG22">
        <v>29.200395619200002</v>
      </c>
      <c r="AH22">
        <v>0</v>
      </c>
      <c r="AI22">
        <v>0</v>
      </c>
      <c r="AJ22">
        <v>0</v>
      </c>
      <c r="AK22">
        <v>23.057408400000003</v>
      </c>
      <c r="AL22">
        <v>1.0007495092082614</v>
      </c>
      <c r="AM22">
        <v>0</v>
      </c>
      <c r="AN22">
        <v>0</v>
      </c>
      <c r="AO22">
        <v>0</v>
      </c>
      <c r="AP22">
        <v>0</v>
      </c>
      <c r="AQ22">
        <v>9.8304663599999991</v>
      </c>
      <c r="AR22">
        <v>0.32653183568840566</v>
      </c>
      <c r="AS22">
        <v>1.9323885697294083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609.64934662224982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269.11850401623167</v>
      </c>
      <c r="L23">
        <v>3.34</v>
      </c>
      <c r="M23">
        <v>61.342772429378535</v>
      </c>
      <c r="N23">
        <v>49.912745203731411</v>
      </c>
      <c r="O23">
        <v>35.250272612642902</v>
      </c>
      <c r="P23">
        <v>23.667826264818839</v>
      </c>
      <c r="Q23">
        <v>5.2800907216494846</v>
      </c>
      <c r="R23">
        <v>10.251754792688365</v>
      </c>
      <c r="S23">
        <v>6.194784549356223</v>
      </c>
      <c r="T23">
        <v>0</v>
      </c>
      <c r="U23">
        <v>59.749516494563863</v>
      </c>
      <c r="V23">
        <v>4.9983697632058286</v>
      </c>
      <c r="W23">
        <v>8.8101214056040433</v>
      </c>
      <c r="X23">
        <v>24.182173828550674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6.9625655931410755</v>
      </c>
      <c r="AF23">
        <v>6.0492481227180539</v>
      </c>
      <c r="AG23">
        <v>29.200395619200002</v>
      </c>
      <c r="AH23">
        <v>0</v>
      </c>
      <c r="AI23">
        <v>0</v>
      </c>
      <c r="AJ23">
        <v>0</v>
      </c>
      <c r="AK23">
        <v>23.057408400000003</v>
      </c>
      <c r="AL23">
        <v>1.0007495092082614</v>
      </c>
      <c r="AM23">
        <v>0</v>
      </c>
      <c r="AN23">
        <v>0</v>
      </c>
      <c r="AO23">
        <v>0</v>
      </c>
      <c r="AP23">
        <v>0</v>
      </c>
      <c r="AQ23">
        <v>9.8304663599999991</v>
      </c>
      <c r="AR23">
        <v>0.32653183568840566</v>
      </c>
      <c r="AS23">
        <v>1.9323885697294083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640.45868609210686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269.11850401623167</v>
      </c>
      <c r="L24">
        <v>3.34</v>
      </c>
      <c r="M24">
        <v>61.342772429378535</v>
      </c>
      <c r="N24">
        <v>49.912745203731411</v>
      </c>
      <c r="O24">
        <v>35.250272612642902</v>
      </c>
      <c r="P24">
        <v>23.667826264818839</v>
      </c>
      <c r="Q24">
        <v>5.2800907216494846</v>
      </c>
      <c r="R24">
        <v>13.471077169132347</v>
      </c>
      <c r="S24">
        <v>6.194784549356223</v>
      </c>
      <c r="T24">
        <v>0</v>
      </c>
      <c r="U24">
        <v>59.749516494563863</v>
      </c>
      <c r="V24">
        <v>8.4003470338983046</v>
      </c>
      <c r="W24">
        <v>14.700824673643622</v>
      </c>
      <c r="X24">
        <v>25.709156617119426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6.9625655931410755</v>
      </c>
      <c r="AF24">
        <v>6.0492481227180539</v>
      </c>
      <c r="AG24">
        <v>29.200395619200002</v>
      </c>
      <c r="AH24">
        <v>9.6027609599999995</v>
      </c>
      <c r="AI24">
        <v>0</v>
      </c>
      <c r="AJ24">
        <v>0</v>
      </c>
      <c r="AK24">
        <v>23.057408400000003</v>
      </c>
      <c r="AL24">
        <v>1.0007495092082614</v>
      </c>
      <c r="AM24">
        <v>0</v>
      </c>
      <c r="AN24">
        <v>0</v>
      </c>
      <c r="AO24">
        <v>0</v>
      </c>
      <c r="AP24">
        <v>0</v>
      </c>
      <c r="AQ24">
        <v>9.8304663599999991</v>
      </c>
      <c r="AR24">
        <v>0.41982633215579696</v>
      </c>
      <c r="AS24">
        <v>1.9323885697294083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664.19372725231904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323.62375098056117</v>
      </c>
      <c r="L25">
        <v>6.0399126962416343</v>
      </c>
      <c r="M25">
        <v>61.342772429378535</v>
      </c>
      <c r="N25">
        <v>49.912745203731411</v>
      </c>
      <c r="O25">
        <v>35.250272612642902</v>
      </c>
      <c r="P25">
        <v>23.667826264818839</v>
      </c>
      <c r="Q25">
        <v>8.2801734739970279</v>
      </c>
      <c r="R25">
        <v>17.544891229650155</v>
      </c>
      <c r="S25">
        <v>9.9851936802841923</v>
      </c>
      <c r="T25">
        <v>0</v>
      </c>
      <c r="U25">
        <v>59.749516494563863</v>
      </c>
      <c r="V25">
        <v>8.7543517881705633</v>
      </c>
      <c r="W25">
        <v>14.700824673643622</v>
      </c>
      <c r="X25">
        <v>24.914925753331058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6.9625655931410755</v>
      </c>
      <c r="AF25">
        <v>6.0492481227180539</v>
      </c>
      <c r="AG25">
        <v>29.200395619200002</v>
      </c>
      <c r="AH25">
        <v>19.605636959999998</v>
      </c>
      <c r="AI25">
        <v>0</v>
      </c>
      <c r="AJ25">
        <v>0</v>
      </c>
      <c r="AK25">
        <v>23.057408400000003</v>
      </c>
      <c r="AL25">
        <v>1.0007495092082614</v>
      </c>
      <c r="AM25">
        <v>0</v>
      </c>
      <c r="AN25">
        <v>0</v>
      </c>
      <c r="AO25">
        <v>0</v>
      </c>
      <c r="AP25">
        <v>0</v>
      </c>
      <c r="AQ25">
        <v>19.660932719999998</v>
      </c>
      <c r="AR25">
        <v>0.32653183568840566</v>
      </c>
      <c r="AS25">
        <v>1.9323885697294083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751.56301461070018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404.03836576536497</v>
      </c>
      <c r="L26">
        <v>6.0399126962416343</v>
      </c>
      <c r="M26">
        <v>61.342772429378535</v>
      </c>
      <c r="N26">
        <v>49.912745203731411</v>
      </c>
      <c r="O26">
        <v>35.250272612642902</v>
      </c>
      <c r="P26">
        <v>23.667826264818839</v>
      </c>
      <c r="Q26">
        <v>9.2145509800000003</v>
      </c>
      <c r="R26">
        <v>17.906698029281767</v>
      </c>
      <c r="S26">
        <v>11.147670034482758</v>
      </c>
      <c r="T26">
        <v>0</v>
      </c>
      <c r="U26">
        <v>59.749516494563863</v>
      </c>
      <c r="V26">
        <v>8.7514509431306298</v>
      </c>
      <c r="W26">
        <v>14.700824673643622</v>
      </c>
      <c r="X26">
        <v>24.413370348598772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6.9625655931410755</v>
      </c>
      <c r="AF26">
        <v>6.0492481227180539</v>
      </c>
      <c r="AG26">
        <v>29.200395619200002</v>
      </c>
      <c r="AH26">
        <v>19.765683151678985</v>
      </c>
      <c r="AI26">
        <v>0</v>
      </c>
      <c r="AJ26">
        <v>0</v>
      </c>
      <c r="AK26">
        <v>23.057408400000003</v>
      </c>
      <c r="AL26">
        <v>1.0007495092082614</v>
      </c>
      <c r="AM26">
        <v>0</v>
      </c>
      <c r="AN26">
        <v>0</v>
      </c>
      <c r="AO26">
        <v>0</v>
      </c>
      <c r="AP26">
        <v>0</v>
      </c>
      <c r="AQ26">
        <v>19.660932719999998</v>
      </c>
      <c r="AR26">
        <v>0.32653183568840566</v>
      </c>
      <c r="AS26">
        <v>1.9323885697294083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834.09187999724395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487.63779704977594</v>
      </c>
      <c r="L27">
        <v>5.4700676862018041</v>
      </c>
      <c r="M27">
        <v>61.342772429378535</v>
      </c>
      <c r="N27">
        <v>49.912745203731411</v>
      </c>
      <c r="O27">
        <v>35.250272612642902</v>
      </c>
      <c r="P27">
        <v>23.667826264818839</v>
      </c>
      <c r="Q27">
        <v>9.2203689757027139</v>
      </c>
      <c r="R27">
        <v>17.905291325324836</v>
      </c>
      <c r="S27">
        <v>11.14088250236593</v>
      </c>
      <c r="T27">
        <v>0</v>
      </c>
      <c r="U27">
        <v>59.749516494563863</v>
      </c>
      <c r="V27">
        <v>8.7509917251755258</v>
      </c>
      <c r="W27">
        <v>19.517862027290448</v>
      </c>
      <c r="X27">
        <v>29.825863678739694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6.9625655931410755</v>
      </c>
      <c r="AF27">
        <v>6.0492481227180539</v>
      </c>
      <c r="AG27">
        <v>29.200395619200002</v>
      </c>
      <c r="AH27">
        <v>29.88859357583949</v>
      </c>
      <c r="AI27">
        <v>0</v>
      </c>
      <c r="AJ27">
        <v>0</v>
      </c>
      <c r="AK27">
        <v>23.057408400000003</v>
      </c>
      <c r="AL27">
        <v>1.0007495092082614</v>
      </c>
      <c r="AM27">
        <v>0</v>
      </c>
      <c r="AN27">
        <v>0</v>
      </c>
      <c r="AO27">
        <v>0</v>
      </c>
      <c r="AP27">
        <v>3.1390826734051362</v>
      </c>
      <c r="AQ27">
        <v>19.660932719999998</v>
      </c>
      <c r="AR27">
        <v>0.32653183568840566</v>
      </c>
      <c r="AS27">
        <v>1.9323885697294083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940.61015459464227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487.30841770841374</v>
      </c>
      <c r="L28">
        <v>5.6800566155095407</v>
      </c>
      <c r="M28">
        <v>61.342772429378535</v>
      </c>
      <c r="N28">
        <v>49.912745203731411</v>
      </c>
      <c r="O28">
        <v>35.250272612642902</v>
      </c>
      <c r="P28">
        <v>23.667826264818839</v>
      </c>
      <c r="Q28">
        <v>9.2203689757027139</v>
      </c>
      <c r="R28">
        <v>17.905291325324836</v>
      </c>
      <c r="S28">
        <v>11.148803757384798</v>
      </c>
      <c r="T28">
        <v>0</v>
      </c>
      <c r="U28">
        <v>59.749516494563863</v>
      </c>
      <c r="V28">
        <v>8.7509917251755258</v>
      </c>
      <c r="W28">
        <v>19.601492472700802</v>
      </c>
      <c r="X28">
        <v>31.000064565032588</v>
      </c>
      <c r="Y28">
        <v>0</v>
      </c>
      <c r="Z28">
        <v>0</v>
      </c>
      <c r="AA28">
        <v>2.7706562000000003</v>
      </c>
      <c r="AB28">
        <v>1.4078869999999997</v>
      </c>
      <c r="AC28">
        <v>0</v>
      </c>
      <c r="AD28">
        <v>0</v>
      </c>
      <c r="AE28">
        <v>6.9625655931410755</v>
      </c>
      <c r="AF28">
        <v>12.098496938640974</v>
      </c>
      <c r="AG28">
        <v>29.200395619200002</v>
      </c>
      <c r="AH28">
        <v>39.531365864160506</v>
      </c>
      <c r="AI28">
        <v>0</v>
      </c>
      <c r="AJ28">
        <v>0</v>
      </c>
      <c r="AK28">
        <v>23.057408400000003</v>
      </c>
      <c r="AL28">
        <v>1.0007495092082614</v>
      </c>
      <c r="AM28">
        <v>0</v>
      </c>
      <c r="AN28">
        <v>0</v>
      </c>
      <c r="AO28">
        <v>0</v>
      </c>
      <c r="AP28">
        <v>3.1390826734051362</v>
      </c>
      <c r="AQ28">
        <v>19.660932719999998</v>
      </c>
      <c r="AR28">
        <v>0.32653183568840566</v>
      </c>
      <c r="AS28">
        <v>1.9323885697294083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961.62708107355388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487.42312186504222</v>
      </c>
      <c r="L29">
        <v>6.0399779388383585</v>
      </c>
      <c r="M29">
        <v>61.342772429378535</v>
      </c>
      <c r="N29">
        <v>49.912745203731411</v>
      </c>
      <c r="O29">
        <v>35.250272612642902</v>
      </c>
      <c r="P29">
        <v>23.667826264818839</v>
      </c>
      <c r="Q29">
        <v>9.2203689757027139</v>
      </c>
      <c r="R29">
        <v>17.905291325324836</v>
      </c>
      <c r="S29">
        <v>11.148803757384798</v>
      </c>
      <c r="T29">
        <v>0</v>
      </c>
      <c r="U29">
        <v>59.749516494563863</v>
      </c>
      <c r="V29">
        <v>8.7509917251755258</v>
      </c>
      <c r="W29">
        <v>19.601492472700802</v>
      </c>
      <c r="X29">
        <v>32.71592153040676</v>
      </c>
      <c r="Y29">
        <v>0</v>
      </c>
      <c r="Z29">
        <v>0.46474219999999988</v>
      </c>
      <c r="AA29">
        <v>5.9332102468354444</v>
      </c>
      <c r="AB29">
        <v>2.8157739999999993</v>
      </c>
      <c r="AC29">
        <v>0</v>
      </c>
      <c r="AD29">
        <v>3.6279906000000004</v>
      </c>
      <c r="AE29">
        <v>6.9625655931410755</v>
      </c>
      <c r="AF29">
        <v>18.147745061359032</v>
      </c>
      <c r="AG29">
        <v>29.200395619200002</v>
      </c>
      <c r="AH29">
        <v>39.531365864160506</v>
      </c>
      <c r="AI29">
        <v>0</v>
      </c>
      <c r="AJ29">
        <v>0</v>
      </c>
      <c r="AK29">
        <v>23.057408400000003</v>
      </c>
      <c r="AL29">
        <v>5.0037467999999992</v>
      </c>
      <c r="AM29">
        <v>2.2300929377344336</v>
      </c>
      <c r="AN29">
        <v>0</v>
      </c>
      <c r="AO29">
        <v>0</v>
      </c>
      <c r="AP29">
        <v>3.1390826734051362</v>
      </c>
      <c r="AQ29">
        <v>29.491399079999997</v>
      </c>
      <c r="AR29">
        <v>0.32653183568840566</v>
      </c>
      <c r="AS29">
        <v>1.9323885697294083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994.59354207696504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487.42312186504222</v>
      </c>
      <c r="L30">
        <v>6.0399779388383585</v>
      </c>
      <c r="M30">
        <v>61.342772429378535</v>
      </c>
      <c r="N30">
        <v>49.912745203731411</v>
      </c>
      <c r="O30">
        <v>35.250272612642902</v>
      </c>
      <c r="P30">
        <v>23.667826264818839</v>
      </c>
      <c r="Q30">
        <v>9.2203689757027139</v>
      </c>
      <c r="R30">
        <v>17.905291325324836</v>
      </c>
      <c r="S30">
        <v>11.148803757384798</v>
      </c>
      <c r="T30">
        <v>0</v>
      </c>
      <c r="U30">
        <v>59.749516494563863</v>
      </c>
      <c r="V30">
        <v>8.7509917251755258</v>
      </c>
      <c r="W30">
        <v>19.601492472700802</v>
      </c>
      <c r="X30">
        <v>34.256471233175233</v>
      </c>
      <c r="Y30">
        <v>0</v>
      </c>
      <c r="Z30">
        <v>5.5099834353636341</v>
      </c>
      <c r="AA30">
        <v>11.873096510126583</v>
      </c>
      <c r="AB30">
        <v>11.127938865566389</v>
      </c>
      <c r="AC30">
        <v>0</v>
      </c>
      <c r="AD30">
        <v>6.6978288000000008</v>
      </c>
      <c r="AE30">
        <v>13.925130747077164</v>
      </c>
      <c r="AF30">
        <v>24.986026000000003</v>
      </c>
      <c r="AG30">
        <v>29.200395619200002</v>
      </c>
      <c r="AH30">
        <v>39.531365864160506</v>
      </c>
      <c r="AI30">
        <v>0</v>
      </c>
      <c r="AJ30">
        <v>0</v>
      </c>
      <c r="AK30">
        <v>23.057408400000003</v>
      </c>
      <c r="AL30">
        <v>40.029974399999993</v>
      </c>
      <c r="AM30">
        <v>3.3789287999999997</v>
      </c>
      <c r="AN30">
        <v>0</v>
      </c>
      <c r="AO30">
        <v>0</v>
      </c>
      <c r="AP30">
        <v>3.1390826734051362</v>
      </c>
      <c r="AQ30">
        <v>29.491399079999997</v>
      </c>
      <c r="AR30">
        <v>0.55976873568840557</v>
      </c>
      <c r="AS30">
        <v>1.9323885697294083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1068.7103687987974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487.42312186504222</v>
      </c>
      <c r="L31">
        <v>6.0399779388383585</v>
      </c>
      <c r="M31">
        <v>61.342772429378535</v>
      </c>
      <c r="N31">
        <v>49.912745203731411</v>
      </c>
      <c r="O31">
        <v>35.250272612642902</v>
      </c>
      <c r="P31">
        <v>23.667826264818839</v>
      </c>
      <c r="Q31">
        <v>9.2203689757027139</v>
      </c>
      <c r="R31">
        <v>17.905291325324836</v>
      </c>
      <c r="S31">
        <v>11.148803757384798</v>
      </c>
      <c r="T31">
        <v>0</v>
      </c>
      <c r="U31">
        <v>59.749516494563863</v>
      </c>
      <c r="V31">
        <v>8.7509917251755258</v>
      </c>
      <c r="W31">
        <v>19.601492472700802</v>
      </c>
      <c r="X31">
        <v>35.140106711072228</v>
      </c>
      <c r="Y31">
        <v>0</v>
      </c>
      <c r="Z31">
        <v>5.5099834353636341</v>
      </c>
      <c r="AA31">
        <v>11.873096510126583</v>
      </c>
      <c r="AB31">
        <v>16.691908078769689</v>
      </c>
      <c r="AC31">
        <v>0</v>
      </c>
      <c r="AD31">
        <v>7.7203638808478434</v>
      </c>
      <c r="AE31">
        <v>13.925130747077164</v>
      </c>
      <c r="AF31">
        <v>24.986026000000003</v>
      </c>
      <c r="AG31">
        <v>29.200395619200002</v>
      </c>
      <c r="AH31">
        <v>39.531365864160506</v>
      </c>
      <c r="AI31">
        <v>0</v>
      </c>
      <c r="AJ31">
        <v>0</v>
      </c>
      <c r="AK31">
        <v>23.057408400000003</v>
      </c>
      <c r="AL31">
        <v>40.029974399999993</v>
      </c>
      <c r="AM31">
        <v>3.3789287999999997</v>
      </c>
      <c r="AN31">
        <v>0</v>
      </c>
      <c r="AO31">
        <v>0</v>
      </c>
      <c r="AP31">
        <v>3.1390826734051362</v>
      </c>
      <c r="AQ31">
        <v>29.491399079999997</v>
      </c>
      <c r="AR31">
        <v>0.55976873568840557</v>
      </c>
      <c r="AS31">
        <v>1.9323885697294083</v>
      </c>
      <c r="AT31">
        <v>0</v>
      </c>
      <c r="AU31">
        <v>0</v>
      </c>
      <c r="AV31">
        <v>14.14</v>
      </c>
      <c r="AW31">
        <v>30.783999999999999</v>
      </c>
      <c r="AX31">
        <v>60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1181.1045085707456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487.42312186504222</v>
      </c>
      <c r="L32">
        <v>6.0399779388383585</v>
      </c>
      <c r="M32">
        <v>61.342772429378535</v>
      </c>
      <c r="N32">
        <v>49.912745203731411</v>
      </c>
      <c r="O32">
        <v>35.250272612642902</v>
      </c>
      <c r="P32">
        <v>23.667826264818839</v>
      </c>
      <c r="Q32">
        <v>9.2203689757027139</v>
      </c>
      <c r="R32">
        <v>17.905291325324836</v>
      </c>
      <c r="S32">
        <v>11.148803757384798</v>
      </c>
      <c r="T32">
        <v>0</v>
      </c>
      <c r="U32">
        <v>59.749516494563863</v>
      </c>
      <c r="V32">
        <v>8.7509917251755258</v>
      </c>
      <c r="W32">
        <v>19.601492472700802</v>
      </c>
      <c r="X32">
        <v>36.314307311078856</v>
      </c>
      <c r="Y32">
        <v>0</v>
      </c>
      <c r="Z32">
        <v>5.5099834353636341</v>
      </c>
      <c r="AA32">
        <v>11.873096510126583</v>
      </c>
      <c r="AB32">
        <v>16.691908078769689</v>
      </c>
      <c r="AC32">
        <v>0</v>
      </c>
      <c r="AD32">
        <v>7.7203638808478434</v>
      </c>
      <c r="AE32">
        <v>13.925130747077164</v>
      </c>
      <c r="AF32">
        <v>24.986026000000003</v>
      </c>
      <c r="AG32">
        <v>29.200395619200002</v>
      </c>
      <c r="AH32">
        <v>39.531365864160506</v>
      </c>
      <c r="AI32">
        <v>0</v>
      </c>
      <c r="AJ32">
        <v>0</v>
      </c>
      <c r="AK32">
        <v>23.057408400000003</v>
      </c>
      <c r="AL32">
        <v>40.029974399999993</v>
      </c>
      <c r="AM32">
        <v>3.3789287999999997</v>
      </c>
      <c r="AN32">
        <v>0</v>
      </c>
      <c r="AO32">
        <v>0</v>
      </c>
      <c r="AP32">
        <v>3.1390826734051362</v>
      </c>
      <c r="AQ32">
        <v>29.491399079999997</v>
      </c>
      <c r="AR32">
        <v>0.93294759999999965</v>
      </c>
      <c r="AS32">
        <v>1.9323885697294083</v>
      </c>
      <c r="AT32">
        <v>0</v>
      </c>
      <c r="AU32">
        <v>0</v>
      </c>
      <c r="AV32">
        <v>14.14</v>
      </c>
      <c r="AW32">
        <v>37.518000000000001</v>
      </c>
      <c r="AX32">
        <v>98.608896000000001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1227.994784035064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487.42312186504222</v>
      </c>
      <c r="L33">
        <v>6.0399779388383585</v>
      </c>
      <c r="M33">
        <v>61.342772429378535</v>
      </c>
      <c r="N33">
        <v>49.912745203731411</v>
      </c>
      <c r="O33">
        <v>35.250272612642902</v>
      </c>
      <c r="P33">
        <v>23.667826264818839</v>
      </c>
      <c r="Q33">
        <v>9.2203689757027139</v>
      </c>
      <c r="R33">
        <v>17.905291325324836</v>
      </c>
      <c r="S33">
        <v>11.148803757384798</v>
      </c>
      <c r="T33">
        <v>0</v>
      </c>
      <c r="U33">
        <v>59.749516494563863</v>
      </c>
      <c r="V33">
        <v>8.7509917251755258</v>
      </c>
      <c r="W33">
        <v>19.601492472700802</v>
      </c>
      <c r="X33">
        <v>37.644387853143584</v>
      </c>
      <c r="Y33">
        <v>0</v>
      </c>
      <c r="Z33">
        <v>5.5099834353636341</v>
      </c>
      <c r="AA33">
        <v>11.873096510126583</v>
      </c>
      <c r="AB33">
        <v>15.486756999999997</v>
      </c>
      <c r="AC33">
        <v>0</v>
      </c>
      <c r="AD33">
        <v>11.580546040878124</v>
      </c>
      <c r="AE33">
        <v>13.925130747077164</v>
      </c>
      <c r="AF33">
        <v>24.986026000000003</v>
      </c>
      <c r="AG33">
        <v>29.200395619200002</v>
      </c>
      <c r="AH33">
        <v>39.531365864160506</v>
      </c>
      <c r="AI33">
        <v>0</v>
      </c>
      <c r="AJ33">
        <v>0</v>
      </c>
      <c r="AK33">
        <v>23.057408400000003</v>
      </c>
      <c r="AL33">
        <v>30.022480799999997</v>
      </c>
      <c r="AM33">
        <v>3.3789287999999997</v>
      </c>
      <c r="AN33">
        <v>0</v>
      </c>
      <c r="AO33">
        <v>0</v>
      </c>
      <c r="AP33">
        <v>0</v>
      </c>
      <c r="AQ33">
        <v>29.491399079999997</v>
      </c>
      <c r="AR33">
        <v>11.195371199999995</v>
      </c>
      <c r="AS33">
        <v>1.9323885697294083</v>
      </c>
      <c r="AT33">
        <v>0</v>
      </c>
      <c r="AU33">
        <v>0</v>
      </c>
      <c r="AV33">
        <v>14.14</v>
      </c>
      <c r="AW33">
        <v>37.61</v>
      </c>
      <c r="AX33">
        <v>98.608896000000001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1229.1877429849842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487.42312186504222</v>
      </c>
      <c r="L34">
        <v>6.0399779388383585</v>
      </c>
      <c r="M34">
        <v>61.342772429378535</v>
      </c>
      <c r="N34">
        <v>49.912745203731411</v>
      </c>
      <c r="O34">
        <v>35.250272612642902</v>
      </c>
      <c r="P34">
        <v>23.667826264818839</v>
      </c>
      <c r="Q34">
        <v>9.2203689757027139</v>
      </c>
      <c r="R34">
        <v>17.905291325324836</v>
      </c>
      <c r="S34">
        <v>11.148803757384798</v>
      </c>
      <c r="T34">
        <v>0</v>
      </c>
      <c r="U34">
        <v>59.749516494563863</v>
      </c>
      <c r="V34">
        <v>8.7509917251755258</v>
      </c>
      <c r="W34">
        <v>19.601492472700802</v>
      </c>
      <c r="X34">
        <v>39.000975000000004</v>
      </c>
      <c r="Y34">
        <v>0</v>
      </c>
      <c r="Z34">
        <v>5.5099834353636341</v>
      </c>
      <c r="AA34">
        <v>5.9365480354430398</v>
      </c>
      <c r="AB34">
        <v>11.127938865566389</v>
      </c>
      <c r="AC34">
        <v>0</v>
      </c>
      <c r="AD34">
        <v>11.580546040878124</v>
      </c>
      <c r="AE34">
        <v>13.925130747077164</v>
      </c>
      <c r="AF34">
        <v>24.986026000000003</v>
      </c>
      <c r="AG34">
        <v>29.200395619200002</v>
      </c>
      <c r="AH34">
        <v>39.531365864160506</v>
      </c>
      <c r="AI34">
        <v>0</v>
      </c>
      <c r="AJ34">
        <v>0</v>
      </c>
      <c r="AK34">
        <v>23.057408400000003</v>
      </c>
      <c r="AL34">
        <v>30.022480799999997</v>
      </c>
      <c r="AM34">
        <v>3.3789287999999997</v>
      </c>
      <c r="AN34">
        <v>0</v>
      </c>
      <c r="AO34">
        <v>0</v>
      </c>
      <c r="AP34">
        <v>0</v>
      </c>
      <c r="AQ34">
        <v>29.491399079999997</v>
      </c>
      <c r="AR34">
        <v>11.195371199999995</v>
      </c>
      <c r="AS34">
        <v>1.9323885697294083</v>
      </c>
      <c r="AT34">
        <v>0</v>
      </c>
      <c r="AU34">
        <v>0</v>
      </c>
      <c r="AV34">
        <v>14.14</v>
      </c>
      <c r="AW34">
        <v>37.61</v>
      </c>
      <c r="AX34">
        <v>98.608896000000001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1220.2489635227234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487.42312186504222</v>
      </c>
      <c r="L35">
        <v>6.0399779388383585</v>
      </c>
      <c r="M35">
        <v>61.342772429378535</v>
      </c>
      <c r="N35">
        <v>49.912745203731411</v>
      </c>
      <c r="O35">
        <v>35.250272612642902</v>
      </c>
      <c r="P35">
        <v>23.667826264818839</v>
      </c>
      <c r="Q35">
        <v>9.2203689757027139</v>
      </c>
      <c r="R35">
        <v>17.905291325324836</v>
      </c>
      <c r="S35">
        <v>11.148803757384798</v>
      </c>
      <c r="T35">
        <v>0</v>
      </c>
      <c r="U35">
        <v>59.749516494563863</v>
      </c>
      <c r="V35">
        <v>8.7509917251755258</v>
      </c>
      <c r="W35">
        <v>19.601492472700802</v>
      </c>
      <c r="X35">
        <v>40.509331567432781</v>
      </c>
      <c r="Y35">
        <v>0</v>
      </c>
      <c r="Z35">
        <v>5.5099834353636341</v>
      </c>
      <c r="AA35">
        <v>5.9365480354430398</v>
      </c>
      <c r="AB35">
        <v>11.127938865566389</v>
      </c>
      <c r="AC35">
        <v>0</v>
      </c>
      <c r="AD35">
        <v>7.7203638808478434</v>
      </c>
      <c r="AE35">
        <v>13.925130747077164</v>
      </c>
      <c r="AF35">
        <v>24.986026000000003</v>
      </c>
      <c r="AG35">
        <v>29.200395619200002</v>
      </c>
      <c r="AH35">
        <v>39.531365864160506</v>
      </c>
      <c r="AI35">
        <v>0</v>
      </c>
      <c r="AJ35">
        <v>0</v>
      </c>
      <c r="AK35">
        <v>23.057408400000003</v>
      </c>
      <c r="AL35">
        <v>30.022480799999997</v>
      </c>
      <c r="AM35">
        <v>3.3789287999999997</v>
      </c>
      <c r="AN35">
        <v>0</v>
      </c>
      <c r="AO35">
        <v>0</v>
      </c>
      <c r="AP35">
        <v>0</v>
      </c>
      <c r="AQ35">
        <v>29.491399079999997</v>
      </c>
      <c r="AR35">
        <v>0.93294759999999965</v>
      </c>
      <c r="AS35">
        <v>1.9323885697294083</v>
      </c>
      <c r="AT35">
        <v>0</v>
      </c>
      <c r="AU35">
        <v>0</v>
      </c>
      <c r="AV35">
        <v>14.14</v>
      </c>
      <c r="AW35">
        <v>37.61</v>
      </c>
      <c r="AX35">
        <v>98.608896000000001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1207.6347143301259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487.42312186504222</v>
      </c>
      <c r="L36">
        <v>6.0399779388383585</v>
      </c>
      <c r="M36">
        <v>61.342772429378535</v>
      </c>
      <c r="N36">
        <v>49.912745203731411</v>
      </c>
      <c r="O36">
        <v>35.250272612642902</v>
      </c>
      <c r="P36">
        <v>23.667826264818839</v>
      </c>
      <c r="Q36">
        <v>9.2203689757027139</v>
      </c>
      <c r="R36">
        <v>17.905291325324836</v>
      </c>
      <c r="S36">
        <v>11.148803757384798</v>
      </c>
      <c r="T36">
        <v>0</v>
      </c>
      <c r="U36">
        <v>59.749516494563863</v>
      </c>
      <c r="V36">
        <v>8.7509917251755258</v>
      </c>
      <c r="W36">
        <v>19.601492472700802</v>
      </c>
      <c r="X36">
        <v>41.537908506238104</v>
      </c>
      <c r="Y36">
        <v>0</v>
      </c>
      <c r="Z36">
        <v>0</v>
      </c>
      <c r="AA36">
        <v>3.6719540000000013</v>
      </c>
      <c r="AB36">
        <v>1.4078869999999997</v>
      </c>
      <c r="AC36">
        <v>0</v>
      </c>
      <c r="AD36">
        <v>6.6978288000000008</v>
      </c>
      <c r="AE36">
        <v>13.925130747077164</v>
      </c>
      <c r="AF36">
        <v>11.835486000000001</v>
      </c>
      <c r="AG36">
        <v>29.200395619200002</v>
      </c>
      <c r="AH36">
        <v>39.531365864160506</v>
      </c>
      <c r="AI36">
        <v>0</v>
      </c>
      <c r="AJ36">
        <v>0</v>
      </c>
      <c r="AK36">
        <v>23.057408400000003</v>
      </c>
      <c r="AL36">
        <v>5.0037467999999992</v>
      </c>
      <c r="AM36">
        <v>2.2300929377344336</v>
      </c>
      <c r="AN36">
        <v>0</v>
      </c>
      <c r="AO36">
        <v>0</v>
      </c>
      <c r="AP36">
        <v>0</v>
      </c>
      <c r="AQ36">
        <v>29.491399079999997</v>
      </c>
      <c r="AR36">
        <v>0.55976873568840557</v>
      </c>
      <c r="AS36">
        <v>1.9323885697294083</v>
      </c>
      <c r="AT36">
        <v>0</v>
      </c>
      <c r="AU36">
        <v>0</v>
      </c>
      <c r="AV36">
        <v>14.14</v>
      </c>
      <c r="AW36">
        <v>37.61</v>
      </c>
      <c r="AX36">
        <v>98.608896000000001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1150.4548381251327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487.42312186504222</v>
      </c>
      <c r="L37">
        <v>6.0399779388383585</v>
      </c>
      <c r="M37">
        <v>61.342772429378535</v>
      </c>
      <c r="N37">
        <v>49.912745203731411</v>
      </c>
      <c r="O37">
        <v>35.250272612642902</v>
      </c>
      <c r="P37">
        <v>23.667826264818839</v>
      </c>
      <c r="Q37">
        <v>9.2203689757027139</v>
      </c>
      <c r="R37">
        <v>17.905291325324836</v>
      </c>
      <c r="S37">
        <v>11.148803757384798</v>
      </c>
      <c r="T37">
        <v>0</v>
      </c>
      <c r="U37">
        <v>59.749516494563863</v>
      </c>
      <c r="V37">
        <v>8.7509917251755258</v>
      </c>
      <c r="W37">
        <v>19.601492472700802</v>
      </c>
      <c r="X37">
        <v>41.551352790697678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3.6279906000000004</v>
      </c>
      <c r="AE37">
        <v>13.925130747077164</v>
      </c>
      <c r="AF37">
        <v>6.0492481227180539</v>
      </c>
      <c r="AG37">
        <v>29.200395619200002</v>
      </c>
      <c r="AH37">
        <v>29.608512959999999</v>
      </c>
      <c r="AI37">
        <v>0</v>
      </c>
      <c r="AJ37">
        <v>0</v>
      </c>
      <c r="AK37">
        <v>23.057408400000003</v>
      </c>
      <c r="AL37">
        <v>1.0007495092082614</v>
      </c>
      <c r="AM37">
        <v>0</v>
      </c>
      <c r="AN37">
        <v>0</v>
      </c>
      <c r="AO37">
        <v>0</v>
      </c>
      <c r="AP37">
        <v>0</v>
      </c>
      <c r="AQ37">
        <v>19.660932719999998</v>
      </c>
      <c r="AR37">
        <v>0.55976873568840557</v>
      </c>
      <c r="AS37">
        <v>1.9323885697294083</v>
      </c>
      <c r="AT37">
        <v>0</v>
      </c>
      <c r="AU37">
        <v>0</v>
      </c>
      <c r="AV37">
        <v>14.14</v>
      </c>
      <c r="AW37">
        <v>37.61</v>
      </c>
      <c r="AX37">
        <v>98.608896000000001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1110.5459558396237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487.42312186504222</v>
      </c>
      <c r="L38">
        <v>6.0399779388383585</v>
      </c>
      <c r="M38">
        <v>61.342772429378535</v>
      </c>
      <c r="N38">
        <v>49.912745203731411</v>
      </c>
      <c r="O38">
        <v>35.250272612642902</v>
      </c>
      <c r="P38">
        <v>23.667826264818839</v>
      </c>
      <c r="Q38">
        <v>9.2203689757027139</v>
      </c>
      <c r="R38">
        <v>17.905291325324836</v>
      </c>
      <c r="S38">
        <v>11.148803757384798</v>
      </c>
      <c r="T38">
        <v>0</v>
      </c>
      <c r="U38">
        <v>59.749516494563863</v>
      </c>
      <c r="V38">
        <v>8.7509917251755258</v>
      </c>
      <c r="W38">
        <v>19.601492472700802</v>
      </c>
      <c r="X38">
        <v>41.551352790697678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13.925130747077164</v>
      </c>
      <c r="AF38">
        <v>6.0492481227180539</v>
      </c>
      <c r="AG38">
        <v>29.200395619200002</v>
      </c>
      <c r="AH38">
        <v>18.405291839999997</v>
      </c>
      <c r="AI38">
        <v>0</v>
      </c>
      <c r="AJ38">
        <v>0</v>
      </c>
      <c r="AK38">
        <v>23.057408400000003</v>
      </c>
      <c r="AL38">
        <v>1.0007495092082614</v>
      </c>
      <c r="AM38">
        <v>0</v>
      </c>
      <c r="AN38">
        <v>0</v>
      </c>
      <c r="AO38">
        <v>0</v>
      </c>
      <c r="AP38">
        <v>0</v>
      </c>
      <c r="AQ38">
        <v>19.660932719999998</v>
      </c>
      <c r="AR38">
        <v>0.55976873568840557</v>
      </c>
      <c r="AS38">
        <v>1.9323885697294083</v>
      </c>
      <c r="AT38">
        <v>0</v>
      </c>
      <c r="AU38">
        <v>0</v>
      </c>
      <c r="AV38">
        <v>14.14</v>
      </c>
      <c r="AW38">
        <v>37.61</v>
      </c>
      <c r="AX38">
        <v>98.608896000000001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1095.7147441196239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487.42312186504222</v>
      </c>
      <c r="L39">
        <v>6.0399779388383585</v>
      </c>
      <c r="M39">
        <v>61.342772429378535</v>
      </c>
      <c r="N39">
        <v>49.912745203731411</v>
      </c>
      <c r="O39">
        <v>35.250272612642902</v>
      </c>
      <c r="P39">
        <v>23.667826264818839</v>
      </c>
      <c r="Q39">
        <v>9.2203689757027139</v>
      </c>
      <c r="R39">
        <v>17.905291325324836</v>
      </c>
      <c r="S39">
        <v>11.148803757384798</v>
      </c>
      <c r="T39">
        <v>0</v>
      </c>
      <c r="U39">
        <v>59.749516494563863</v>
      </c>
      <c r="V39">
        <v>8.7509917251755258</v>
      </c>
      <c r="W39">
        <v>19.601492472700802</v>
      </c>
      <c r="X39">
        <v>41.551352790697678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6.9625655931410755</v>
      </c>
      <c r="AF39">
        <v>6.0492481227180539</v>
      </c>
      <c r="AG39">
        <v>29.200395619200002</v>
      </c>
      <c r="AH39">
        <v>18.405291839999997</v>
      </c>
      <c r="AI39">
        <v>0</v>
      </c>
      <c r="AJ39">
        <v>0</v>
      </c>
      <c r="AK39">
        <v>23.057408400000003</v>
      </c>
      <c r="AL39">
        <v>1.0007495092082614</v>
      </c>
      <c r="AM39">
        <v>0</v>
      </c>
      <c r="AN39">
        <v>0</v>
      </c>
      <c r="AO39">
        <v>0</v>
      </c>
      <c r="AP39">
        <v>0</v>
      </c>
      <c r="AQ39">
        <v>19.660932719999998</v>
      </c>
      <c r="AR39">
        <v>0.55976873568840557</v>
      </c>
      <c r="AS39">
        <v>1.9323885697294083</v>
      </c>
      <c r="AT39">
        <v>0</v>
      </c>
      <c r="AU39">
        <v>0</v>
      </c>
      <c r="AV39">
        <v>0</v>
      </c>
      <c r="AW39">
        <v>0</v>
      </c>
      <c r="AX39">
        <v>63.815280000000001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1002.2085629656877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487.42312186504222</v>
      </c>
      <c r="L40">
        <v>6.0399779388383585</v>
      </c>
      <c r="M40">
        <v>61.342772429378535</v>
      </c>
      <c r="N40">
        <v>49.912745203731411</v>
      </c>
      <c r="O40">
        <v>35.250272612642902</v>
      </c>
      <c r="P40">
        <v>23.667826264818839</v>
      </c>
      <c r="Q40">
        <v>9.2203689757027139</v>
      </c>
      <c r="R40">
        <v>17.905291325324836</v>
      </c>
      <c r="S40">
        <v>11.148803757384798</v>
      </c>
      <c r="T40">
        <v>0</v>
      </c>
      <c r="U40">
        <v>59.749516494563863</v>
      </c>
      <c r="V40">
        <v>8.7509917251755258</v>
      </c>
      <c r="W40">
        <v>19.601492472700802</v>
      </c>
      <c r="X40">
        <v>41.551352790697678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6.9625655931410755</v>
      </c>
      <c r="AF40">
        <v>6.0492481227180539</v>
      </c>
      <c r="AG40">
        <v>29.200395619200002</v>
      </c>
      <c r="AH40">
        <v>9.8828415758394925</v>
      </c>
      <c r="AI40">
        <v>0</v>
      </c>
      <c r="AJ40">
        <v>0</v>
      </c>
      <c r="AK40">
        <v>23.057408400000003</v>
      </c>
      <c r="AL40">
        <v>1.0007495092082614</v>
      </c>
      <c r="AM40">
        <v>0</v>
      </c>
      <c r="AN40">
        <v>0</v>
      </c>
      <c r="AO40">
        <v>0</v>
      </c>
      <c r="AP40">
        <v>0</v>
      </c>
      <c r="AQ40">
        <v>19.660932719999998</v>
      </c>
      <c r="AR40">
        <v>1.3994213999999994</v>
      </c>
      <c r="AS40">
        <v>1.9323885697294083</v>
      </c>
      <c r="AT40">
        <v>0</v>
      </c>
      <c r="AU40">
        <v>0</v>
      </c>
      <c r="AV40">
        <v>0</v>
      </c>
      <c r="AW40">
        <v>0</v>
      </c>
      <c r="AX40">
        <v>63.815280000000001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994.52576536583888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487.42312186504222</v>
      </c>
      <c r="L41">
        <v>6.0399779388383585</v>
      </c>
      <c r="M41">
        <v>61.342772429378535</v>
      </c>
      <c r="N41">
        <v>49.912745203731411</v>
      </c>
      <c r="O41">
        <v>35.250272612642902</v>
      </c>
      <c r="P41">
        <v>22.669703582635982</v>
      </c>
      <c r="Q41">
        <v>9.2203689757027139</v>
      </c>
      <c r="R41">
        <v>17.905291325324836</v>
      </c>
      <c r="S41">
        <v>11.148803757384798</v>
      </c>
      <c r="T41">
        <v>0</v>
      </c>
      <c r="U41">
        <v>59.749516494563863</v>
      </c>
      <c r="V41">
        <v>8.7509917251755258</v>
      </c>
      <c r="W41">
        <v>19.601492472700802</v>
      </c>
      <c r="X41">
        <v>41.551352790697678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6.9625655931410755</v>
      </c>
      <c r="AF41">
        <v>6.0492481227180539</v>
      </c>
      <c r="AG41">
        <v>29.200395619200002</v>
      </c>
      <c r="AH41">
        <v>9.3626921116789852</v>
      </c>
      <c r="AI41">
        <v>0</v>
      </c>
      <c r="AJ41">
        <v>0</v>
      </c>
      <c r="AK41">
        <v>23.057408400000003</v>
      </c>
      <c r="AL41">
        <v>1.0007495092082614</v>
      </c>
      <c r="AM41">
        <v>0</v>
      </c>
      <c r="AN41">
        <v>0</v>
      </c>
      <c r="AO41">
        <v>0</v>
      </c>
      <c r="AP41">
        <v>0</v>
      </c>
      <c r="AQ41">
        <v>18.904743</v>
      </c>
      <c r="AR41">
        <v>15.393635399999994</v>
      </c>
      <c r="AS41">
        <v>1.9323885697294083</v>
      </c>
      <c r="AT41">
        <v>0</v>
      </c>
      <c r="AU41">
        <v>0</v>
      </c>
      <c r="AV41">
        <v>0</v>
      </c>
      <c r="AW41">
        <v>0</v>
      </c>
      <c r="AX41">
        <v>63.815280000000001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1006.2455174994955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487.42312186504222</v>
      </c>
      <c r="L42">
        <v>6.0399779388383585</v>
      </c>
      <c r="M42">
        <v>61.342772429378535</v>
      </c>
      <c r="N42">
        <v>49.912745203731411</v>
      </c>
      <c r="O42">
        <v>35.250272612642902</v>
      </c>
      <c r="P42">
        <v>22.669703582635982</v>
      </c>
      <c r="Q42">
        <v>9.2203689757027139</v>
      </c>
      <c r="R42">
        <v>17.905291325324836</v>
      </c>
      <c r="S42">
        <v>11.148803757384798</v>
      </c>
      <c r="T42">
        <v>0</v>
      </c>
      <c r="U42">
        <v>59.749516494563863</v>
      </c>
      <c r="V42">
        <v>8.7509917251755258</v>
      </c>
      <c r="W42">
        <v>19.601492472700802</v>
      </c>
      <c r="X42">
        <v>41.551352790697678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6.9625655931410755</v>
      </c>
      <c r="AF42">
        <v>6.0492481227180539</v>
      </c>
      <c r="AG42">
        <v>29.200395619200002</v>
      </c>
      <c r="AH42">
        <v>0</v>
      </c>
      <c r="AI42">
        <v>0</v>
      </c>
      <c r="AJ42">
        <v>0</v>
      </c>
      <c r="AK42">
        <v>23.057408400000003</v>
      </c>
      <c r="AL42">
        <v>1.0007495092082614</v>
      </c>
      <c r="AM42">
        <v>0</v>
      </c>
      <c r="AN42">
        <v>0</v>
      </c>
      <c r="AO42">
        <v>0</v>
      </c>
      <c r="AP42">
        <v>0</v>
      </c>
      <c r="AQ42">
        <v>18.904743</v>
      </c>
      <c r="AR42">
        <v>15.393635399999994</v>
      </c>
      <c r="AS42">
        <v>1.9323885697294083</v>
      </c>
      <c r="AT42">
        <v>0</v>
      </c>
      <c r="AU42">
        <v>0</v>
      </c>
      <c r="AV42">
        <v>0</v>
      </c>
      <c r="AW42">
        <v>0</v>
      </c>
      <c r="AX42">
        <v>63.815280000000001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996.88282538781652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487.42312186504222</v>
      </c>
      <c r="L43">
        <v>6.0399779388383585</v>
      </c>
      <c r="M43">
        <v>61.342772429378535</v>
      </c>
      <c r="N43">
        <v>49.912745203731411</v>
      </c>
      <c r="O43">
        <v>35.250272612642902</v>
      </c>
      <c r="P43">
        <v>22.669703582635982</v>
      </c>
      <c r="Q43">
        <v>9.2203689757027139</v>
      </c>
      <c r="R43">
        <v>17.905291325324836</v>
      </c>
      <c r="S43">
        <v>11.148803757384798</v>
      </c>
      <c r="T43">
        <v>0</v>
      </c>
      <c r="U43">
        <v>59.749516494563863</v>
      </c>
      <c r="V43">
        <v>8.7509917251755258</v>
      </c>
      <c r="W43">
        <v>19.601492472700802</v>
      </c>
      <c r="X43">
        <v>40.071304604651168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6.9625655931410755</v>
      </c>
      <c r="AF43">
        <v>6.0492481227180539</v>
      </c>
      <c r="AG43">
        <v>29.200395619200002</v>
      </c>
      <c r="AH43">
        <v>0</v>
      </c>
      <c r="AI43">
        <v>0</v>
      </c>
      <c r="AJ43">
        <v>0</v>
      </c>
      <c r="AK43">
        <v>23.057408400000003</v>
      </c>
      <c r="AL43">
        <v>1.0007495092082614</v>
      </c>
      <c r="AM43">
        <v>0</v>
      </c>
      <c r="AN43">
        <v>0</v>
      </c>
      <c r="AO43">
        <v>0</v>
      </c>
      <c r="AP43">
        <v>0</v>
      </c>
      <c r="AQ43">
        <v>18.82072192</v>
      </c>
      <c r="AR43">
        <v>0.46647379999999983</v>
      </c>
      <c r="AS43">
        <v>3.5237675727029436</v>
      </c>
      <c r="AT43">
        <v>0</v>
      </c>
      <c r="AU43">
        <v>0</v>
      </c>
      <c r="AV43">
        <v>0</v>
      </c>
      <c r="AW43">
        <v>0</v>
      </c>
      <c r="AX43">
        <v>63.815280000000001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981.98297352474344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487.42312186504222</v>
      </c>
      <c r="L44">
        <v>6.0399779388383585</v>
      </c>
      <c r="M44">
        <v>61.342772429378535</v>
      </c>
      <c r="N44">
        <v>49.912745203731411</v>
      </c>
      <c r="O44">
        <v>35.250272612642902</v>
      </c>
      <c r="P44">
        <v>22.669703582635982</v>
      </c>
      <c r="Q44">
        <v>9.2203689757027139</v>
      </c>
      <c r="R44">
        <v>17.905291325324836</v>
      </c>
      <c r="S44">
        <v>11.148803757384798</v>
      </c>
      <c r="T44">
        <v>0</v>
      </c>
      <c r="U44">
        <v>59.749516494563863</v>
      </c>
      <c r="V44">
        <v>8.7509917251755258</v>
      </c>
      <c r="W44">
        <v>19.601492472700802</v>
      </c>
      <c r="X44">
        <v>40.071304604651168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6.0492481227180539</v>
      </c>
      <c r="AG44">
        <v>29.200395619200002</v>
      </c>
      <c r="AH44">
        <v>0</v>
      </c>
      <c r="AI44">
        <v>0</v>
      </c>
      <c r="AJ44">
        <v>0</v>
      </c>
      <c r="AK44">
        <v>23.057408400000003</v>
      </c>
      <c r="AL44">
        <v>1.0007495092082614</v>
      </c>
      <c r="AM44">
        <v>0</v>
      </c>
      <c r="AN44">
        <v>0</v>
      </c>
      <c r="AO44">
        <v>0</v>
      </c>
      <c r="AP44">
        <v>0</v>
      </c>
      <c r="AQ44">
        <v>18.82072192</v>
      </c>
      <c r="AR44">
        <v>0.46647379999999983</v>
      </c>
      <c r="AS44">
        <v>3.5237675727029436</v>
      </c>
      <c r="AT44">
        <v>0</v>
      </c>
      <c r="AU44">
        <v>0</v>
      </c>
      <c r="AV44">
        <v>0</v>
      </c>
      <c r="AW44">
        <v>0</v>
      </c>
      <c r="AX44">
        <v>63.815280000000001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975.02040793160234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487.42312186504222</v>
      </c>
      <c r="L45">
        <v>6.0399779388383585</v>
      </c>
      <c r="M45">
        <v>61.342772429378535</v>
      </c>
      <c r="N45">
        <v>49.912745203731411</v>
      </c>
      <c r="O45">
        <v>35.250272612642902</v>
      </c>
      <c r="P45">
        <v>22.669703582635982</v>
      </c>
      <c r="Q45">
        <v>9.2203689757027139</v>
      </c>
      <c r="R45">
        <v>17.905291325324836</v>
      </c>
      <c r="S45">
        <v>11.148803757384798</v>
      </c>
      <c r="T45">
        <v>0</v>
      </c>
      <c r="U45">
        <v>59.749516494563863</v>
      </c>
      <c r="V45">
        <v>8.7509917251755258</v>
      </c>
      <c r="W45">
        <v>19.601492472700802</v>
      </c>
      <c r="X45">
        <v>39.451284418604658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6.0492481227180539</v>
      </c>
      <c r="AG45">
        <v>29.200395619200002</v>
      </c>
      <c r="AH45">
        <v>0</v>
      </c>
      <c r="AI45">
        <v>0</v>
      </c>
      <c r="AJ45">
        <v>0</v>
      </c>
      <c r="AK45">
        <v>23.057408400000003</v>
      </c>
      <c r="AL45">
        <v>1.0007495092082614</v>
      </c>
      <c r="AM45">
        <v>0</v>
      </c>
      <c r="AN45">
        <v>0</v>
      </c>
      <c r="AO45">
        <v>0</v>
      </c>
      <c r="AP45">
        <v>0</v>
      </c>
      <c r="AQ45">
        <v>18.82072192</v>
      </c>
      <c r="AR45">
        <v>0.46647379999999983</v>
      </c>
      <c r="AS45">
        <v>1.9892234243235207</v>
      </c>
      <c r="AT45">
        <v>0</v>
      </c>
      <c r="AU45">
        <v>0</v>
      </c>
      <c r="AV45">
        <v>0</v>
      </c>
      <c r="AW45">
        <v>0</v>
      </c>
      <c r="AX45">
        <v>63.815280000000001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972.86584359717654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487.42312186504222</v>
      </c>
      <c r="L46">
        <v>6.0399779388383585</v>
      </c>
      <c r="M46">
        <v>61.342772429378535</v>
      </c>
      <c r="N46">
        <v>49.912745203731411</v>
      </c>
      <c r="O46">
        <v>35.250272612642902</v>
      </c>
      <c r="P46">
        <v>22.669703582635982</v>
      </c>
      <c r="Q46">
        <v>9.2203689757027139</v>
      </c>
      <c r="R46">
        <v>17.905291325324836</v>
      </c>
      <c r="S46">
        <v>11.148803757384798</v>
      </c>
      <c r="T46">
        <v>0</v>
      </c>
      <c r="U46">
        <v>59.749516494563863</v>
      </c>
      <c r="V46">
        <v>8.7509917251755258</v>
      </c>
      <c r="W46">
        <v>19.601492472700802</v>
      </c>
      <c r="X46">
        <v>39.451284418604658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6.0492481227180539</v>
      </c>
      <c r="AG46">
        <v>29.200395619200002</v>
      </c>
      <c r="AH46">
        <v>0</v>
      </c>
      <c r="AI46">
        <v>0</v>
      </c>
      <c r="AJ46">
        <v>0</v>
      </c>
      <c r="AK46">
        <v>23.057408400000003</v>
      </c>
      <c r="AL46">
        <v>1.0007495092082614</v>
      </c>
      <c r="AM46">
        <v>0</v>
      </c>
      <c r="AN46">
        <v>0</v>
      </c>
      <c r="AO46">
        <v>0</v>
      </c>
      <c r="AP46">
        <v>0</v>
      </c>
      <c r="AQ46">
        <v>9.4103609600000002</v>
      </c>
      <c r="AR46">
        <v>0.46647379999999983</v>
      </c>
      <c r="AS46">
        <v>1.9892234243235207</v>
      </c>
      <c r="AT46">
        <v>0</v>
      </c>
      <c r="AU46">
        <v>0</v>
      </c>
      <c r="AV46">
        <v>0</v>
      </c>
      <c r="AW46">
        <v>0</v>
      </c>
      <c r="AX46">
        <v>63.815280000000001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963.4554826371766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487.42312186504222</v>
      </c>
      <c r="L47">
        <v>6.0399779388383585</v>
      </c>
      <c r="M47">
        <v>61.342772429378535</v>
      </c>
      <c r="N47">
        <v>49.912745203731411</v>
      </c>
      <c r="O47">
        <v>35.250272612642902</v>
      </c>
      <c r="P47">
        <v>22.669703582635982</v>
      </c>
      <c r="Q47">
        <v>9.2203689757027139</v>
      </c>
      <c r="R47">
        <v>17.905291325324836</v>
      </c>
      <c r="S47">
        <v>11.148803757384798</v>
      </c>
      <c r="T47">
        <v>0</v>
      </c>
      <c r="U47">
        <v>59.749516494563863</v>
      </c>
      <c r="V47">
        <v>8.7509917251755258</v>
      </c>
      <c r="W47">
        <v>19.601492472700802</v>
      </c>
      <c r="X47">
        <v>45.252075379405177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6.0492481227180539</v>
      </c>
      <c r="AG47">
        <v>29.200395619200002</v>
      </c>
      <c r="AH47">
        <v>0</v>
      </c>
      <c r="AI47">
        <v>0</v>
      </c>
      <c r="AJ47">
        <v>0</v>
      </c>
      <c r="AK47">
        <v>23.057408400000003</v>
      </c>
      <c r="AL47">
        <v>1.0007495092082614</v>
      </c>
      <c r="AM47">
        <v>0</v>
      </c>
      <c r="AN47">
        <v>0</v>
      </c>
      <c r="AO47">
        <v>0</v>
      </c>
      <c r="AP47">
        <v>0</v>
      </c>
      <c r="AQ47">
        <v>9.4103609600000002</v>
      </c>
      <c r="AR47">
        <v>0.46647379999999983</v>
      </c>
      <c r="AS47">
        <v>1.9892234243235207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905.44099359797701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487.42312186504222</v>
      </c>
      <c r="L48">
        <v>6.0399779388383585</v>
      </c>
      <c r="M48">
        <v>61.342772429378535</v>
      </c>
      <c r="N48">
        <v>49.912745203731411</v>
      </c>
      <c r="O48">
        <v>35.250272612642902</v>
      </c>
      <c r="P48">
        <v>22.669703582635982</v>
      </c>
      <c r="Q48">
        <v>9.2203689757027139</v>
      </c>
      <c r="R48">
        <v>17.905291325324836</v>
      </c>
      <c r="S48">
        <v>11.148803757384798</v>
      </c>
      <c r="T48">
        <v>0</v>
      </c>
      <c r="U48">
        <v>59.749516494563863</v>
      </c>
      <c r="V48">
        <v>8.7509917251755258</v>
      </c>
      <c r="W48">
        <v>19.601492472700802</v>
      </c>
      <c r="X48">
        <v>50.978532498689091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6.0492481227180539</v>
      </c>
      <c r="AG48">
        <v>29.200395619200002</v>
      </c>
      <c r="AH48">
        <v>0</v>
      </c>
      <c r="AI48">
        <v>0</v>
      </c>
      <c r="AJ48">
        <v>0</v>
      </c>
      <c r="AK48">
        <v>23.057408400000003</v>
      </c>
      <c r="AL48">
        <v>1.0007495092082614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0.46647379999999983</v>
      </c>
      <c r="AS48">
        <v>1.9892234243235207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901.75708975726093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487.42312186504222</v>
      </c>
      <c r="L49">
        <v>6.0399779388383585</v>
      </c>
      <c r="M49">
        <v>61.342772429378535</v>
      </c>
      <c r="N49">
        <v>49.912745203731411</v>
      </c>
      <c r="O49">
        <v>35.250272612642902</v>
      </c>
      <c r="P49">
        <v>22.669703582635982</v>
      </c>
      <c r="Q49">
        <v>9.2203689757027139</v>
      </c>
      <c r="R49">
        <v>17.905291325324836</v>
      </c>
      <c r="S49">
        <v>11.148803757384798</v>
      </c>
      <c r="T49">
        <v>0</v>
      </c>
      <c r="U49">
        <v>59.749516494563863</v>
      </c>
      <c r="V49">
        <v>8.7509917251755258</v>
      </c>
      <c r="W49">
        <v>19.601492472700802</v>
      </c>
      <c r="X49">
        <v>50.261738434676225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6.0492481227180539</v>
      </c>
      <c r="AG49">
        <v>29.200395619200002</v>
      </c>
      <c r="AH49">
        <v>0</v>
      </c>
      <c r="AI49">
        <v>0</v>
      </c>
      <c r="AJ49">
        <v>0</v>
      </c>
      <c r="AK49">
        <v>23.057408400000003</v>
      </c>
      <c r="AL49">
        <v>1.0007495092082614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0.46647379999999983</v>
      </c>
      <c r="AS49">
        <v>1.9892234243235207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901.04029569324803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487.42312186504222</v>
      </c>
      <c r="L50">
        <v>6.0399779388383585</v>
      </c>
      <c r="M50">
        <v>61.342772429378535</v>
      </c>
      <c r="N50">
        <v>49.912745203731411</v>
      </c>
      <c r="O50">
        <v>35.250272612642902</v>
      </c>
      <c r="P50">
        <v>22.669703582635982</v>
      </c>
      <c r="Q50">
        <v>9.2203689757027139</v>
      </c>
      <c r="R50">
        <v>17.905291325324836</v>
      </c>
      <c r="S50">
        <v>11.148803757384798</v>
      </c>
      <c r="T50">
        <v>0</v>
      </c>
      <c r="U50">
        <v>59.749516494563863</v>
      </c>
      <c r="V50">
        <v>8.7509917251755258</v>
      </c>
      <c r="W50">
        <v>19.601492472700802</v>
      </c>
      <c r="X50">
        <v>53.188489070189924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6.0492481227180539</v>
      </c>
      <c r="AG50">
        <v>29.200395619200002</v>
      </c>
      <c r="AH50">
        <v>0</v>
      </c>
      <c r="AI50">
        <v>0</v>
      </c>
      <c r="AJ50">
        <v>0</v>
      </c>
      <c r="AK50">
        <v>23.057408400000003</v>
      </c>
      <c r="AL50">
        <v>1.0007495092082614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0.46647379999999983</v>
      </c>
      <c r="AS50">
        <v>1.9892234243235207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903.96704632876174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487.42312186504222</v>
      </c>
      <c r="L51">
        <v>6.0399779388383585</v>
      </c>
      <c r="M51">
        <v>61.342772429378535</v>
      </c>
      <c r="N51">
        <v>49.912745203731411</v>
      </c>
      <c r="O51">
        <v>35.250272612642902</v>
      </c>
      <c r="P51">
        <v>22.669703582635982</v>
      </c>
      <c r="Q51">
        <v>9.2203689757027139</v>
      </c>
      <c r="R51">
        <v>17.905291325324836</v>
      </c>
      <c r="S51">
        <v>11.148803757384798</v>
      </c>
      <c r="T51">
        <v>0</v>
      </c>
      <c r="U51">
        <v>59.749516494563863</v>
      </c>
      <c r="V51">
        <v>8.7509917251755258</v>
      </c>
      <c r="W51">
        <v>19.601492472700802</v>
      </c>
      <c r="X51">
        <v>53.188489070189924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29.200395619200002</v>
      </c>
      <c r="AH51">
        <v>0</v>
      </c>
      <c r="AI51">
        <v>0</v>
      </c>
      <c r="AJ51">
        <v>0</v>
      </c>
      <c r="AK51">
        <v>23.057408400000003</v>
      </c>
      <c r="AL51">
        <v>1.0007495092082614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0.46647379999999983</v>
      </c>
      <c r="AS51">
        <v>1.9892234243235207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897.9177982060437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487.63200591020973</v>
      </c>
      <c r="L52">
        <v>6.0399779388383585</v>
      </c>
      <c r="M52">
        <v>61.342772429378535</v>
      </c>
      <c r="N52">
        <v>49.912745203731411</v>
      </c>
      <c r="O52">
        <v>35.250272612642902</v>
      </c>
      <c r="P52">
        <v>22.669703582635982</v>
      </c>
      <c r="Q52">
        <v>9.2203689757027139</v>
      </c>
      <c r="R52">
        <v>17.905291325324836</v>
      </c>
      <c r="S52">
        <v>11.148803757384798</v>
      </c>
      <c r="T52">
        <v>0</v>
      </c>
      <c r="U52">
        <v>59.749516494563863</v>
      </c>
      <c r="V52">
        <v>8.7509917251755258</v>
      </c>
      <c r="W52">
        <v>19.601492472700802</v>
      </c>
      <c r="X52">
        <v>53.188489070189924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29.200395619200002</v>
      </c>
      <c r="AH52">
        <v>0</v>
      </c>
      <c r="AI52">
        <v>0</v>
      </c>
      <c r="AJ52">
        <v>0</v>
      </c>
      <c r="AK52">
        <v>23.057408400000003</v>
      </c>
      <c r="AL52">
        <v>1.0007495092082614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0.46647379999999983</v>
      </c>
      <c r="AS52">
        <v>1.9892234243235207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898.12668225121115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487.42272275693853</v>
      </c>
      <c r="L53">
        <v>6.0601225367647054</v>
      </c>
      <c r="M53">
        <v>61.342772429378535</v>
      </c>
      <c r="N53">
        <v>49.912745203731411</v>
      </c>
      <c r="O53">
        <v>35.250272612642902</v>
      </c>
      <c r="P53">
        <v>22.669703582635982</v>
      </c>
      <c r="Q53">
        <v>9.3103725774178177</v>
      </c>
      <c r="R53">
        <v>18.085244001961268</v>
      </c>
      <c r="S53">
        <v>11.258791955888144</v>
      </c>
      <c r="T53">
        <v>0</v>
      </c>
      <c r="U53">
        <v>59.749516494563863</v>
      </c>
      <c r="V53">
        <v>8.8410019257773325</v>
      </c>
      <c r="W53">
        <v>19.601492472700802</v>
      </c>
      <c r="X53">
        <v>56.733399583462372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29.200395619200002</v>
      </c>
      <c r="AH53">
        <v>0</v>
      </c>
      <c r="AI53">
        <v>0</v>
      </c>
      <c r="AJ53">
        <v>0</v>
      </c>
      <c r="AK53">
        <v>23.057408400000003</v>
      </c>
      <c r="AL53">
        <v>1.0007495092082614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11.195371199999995</v>
      </c>
      <c r="AS53">
        <v>3.5237675727029436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914.21585043497487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487.63382086609147</v>
      </c>
      <c r="L54">
        <v>6.0601225367647054</v>
      </c>
      <c r="M54">
        <v>61.342772429378535</v>
      </c>
      <c r="N54">
        <v>49.912745203731411</v>
      </c>
      <c r="O54">
        <v>35.250272612642902</v>
      </c>
      <c r="P54">
        <v>22.669703582635982</v>
      </c>
      <c r="Q54">
        <v>9.3103725774178177</v>
      </c>
      <c r="R54">
        <v>18.085244001961268</v>
      </c>
      <c r="S54">
        <v>11.258791955888144</v>
      </c>
      <c r="T54">
        <v>0</v>
      </c>
      <c r="U54">
        <v>59.749516494563863</v>
      </c>
      <c r="V54">
        <v>8.8410019257773325</v>
      </c>
      <c r="W54">
        <v>19.601492472700802</v>
      </c>
      <c r="X54">
        <v>57.619095226770334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29.200395619200002</v>
      </c>
      <c r="AH54">
        <v>0</v>
      </c>
      <c r="AI54">
        <v>0</v>
      </c>
      <c r="AJ54">
        <v>0</v>
      </c>
      <c r="AK54">
        <v>23.057408400000003</v>
      </c>
      <c r="AL54">
        <v>1.0007495092082614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11.195371199999995</v>
      </c>
      <c r="AS54">
        <v>3.5237675727029436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915.31264418743569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487.63074952049328</v>
      </c>
      <c r="L55">
        <v>6.0399456754716985</v>
      </c>
      <c r="M55">
        <v>61.342772429378535</v>
      </c>
      <c r="N55">
        <v>49.912745203731411</v>
      </c>
      <c r="O55">
        <v>35.250272612642902</v>
      </c>
      <c r="P55">
        <v>22.669703582635982</v>
      </c>
      <c r="Q55">
        <v>9.5233553772204793</v>
      </c>
      <c r="R55">
        <v>17.906698029281767</v>
      </c>
      <c r="S55">
        <v>11.272216824652778</v>
      </c>
      <c r="T55">
        <v>0</v>
      </c>
      <c r="U55">
        <v>59.749516494563863</v>
      </c>
      <c r="V55">
        <v>8.7514509431306298</v>
      </c>
      <c r="W55">
        <v>19.601492472700802</v>
      </c>
      <c r="X55">
        <v>59.831594236952206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29.200395619200002</v>
      </c>
      <c r="AH55">
        <v>0</v>
      </c>
      <c r="AI55">
        <v>0</v>
      </c>
      <c r="AJ55">
        <v>0</v>
      </c>
      <c r="AK55">
        <v>23.057408400000003</v>
      </c>
      <c r="AL55">
        <v>1.0007495092082614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0.93294759999999965</v>
      </c>
      <c r="AS55">
        <v>1.9892234243235207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905.66323795558822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487.63074952049328</v>
      </c>
      <c r="L56">
        <v>6.0399456754716985</v>
      </c>
      <c r="M56">
        <v>61.342772429378535</v>
      </c>
      <c r="N56">
        <v>49.912745203731411</v>
      </c>
      <c r="O56">
        <v>35.250272612642902</v>
      </c>
      <c r="P56">
        <v>22.669703582635982</v>
      </c>
      <c r="Q56">
        <v>9.2196634999999993</v>
      </c>
      <c r="R56">
        <v>17.906050640911616</v>
      </c>
      <c r="S56">
        <v>11.151277522084806</v>
      </c>
      <c r="T56">
        <v>0</v>
      </c>
      <c r="U56">
        <v>59.749516494563863</v>
      </c>
      <c r="V56">
        <v>8.7585738958097394</v>
      </c>
      <c r="W56">
        <v>19.601492472700802</v>
      </c>
      <c r="X56">
        <v>62.325621703988169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29.200395619200002</v>
      </c>
      <c r="AH56">
        <v>0</v>
      </c>
      <c r="AI56">
        <v>0</v>
      </c>
      <c r="AJ56">
        <v>0</v>
      </c>
      <c r="AK56">
        <v>23.057408400000003</v>
      </c>
      <c r="AL56">
        <v>1.0007495092082614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0.69971069999999969</v>
      </c>
      <c r="AS56">
        <v>1.9892234243235207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907.50587290714464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487.63074952049328</v>
      </c>
      <c r="L57">
        <v>6.0399456754716985</v>
      </c>
      <c r="M57">
        <v>61.342772429378535</v>
      </c>
      <c r="N57">
        <v>49.912745203731411</v>
      </c>
      <c r="O57">
        <v>35.250272612642902</v>
      </c>
      <c r="P57">
        <v>22.669703582635982</v>
      </c>
      <c r="Q57">
        <v>9.2196634999999993</v>
      </c>
      <c r="R57">
        <v>17.906050640911616</v>
      </c>
      <c r="S57">
        <v>11.151277522084806</v>
      </c>
      <c r="T57">
        <v>0</v>
      </c>
      <c r="U57">
        <v>59.749516494563863</v>
      </c>
      <c r="V57">
        <v>8.7585738958097394</v>
      </c>
      <c r="W57">
        <v>19.601492472700802</v>
      </c>
      <c r="X57">
        <v>62.325621703988169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29.200395619200002</v>
      </c>
      <c r="AH57">
        <v>0</v>
      </c>
      <c r="AI57">
        <v>0</v>
      </c>
      <c r="AJ57">
        <v>0</v>
      </c>
      <c r="AK57">
        <v>23.057408400000003</v>
      </c>
      <c r="AL57">
        <v>1.0007495092082614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0.69971069999999969</v>
      </c>
      <c r="AS57">
        <v>1.9892234243235207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907.50587290714464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487.63074952049328</v>
      </c>
      <c r="L58">
        <v>6.0399456754716985</v>
      </c>
      <c r="M58">
        <v>61.342772429378535</v>
      </c>
      <c r="N58">
        <v>49.912745203731411</v>
      </c>
      <c r="O58">
        <v>35.250272612642902</v>
      </c>
      <c r="P58">
        <v>22.669703582635982</v>
      </c>
      <c r="Q58">
        <v>9.2196634999999993</v>
      </c>
      <c r="R58">
        <v>17.906050640911616</v>
      </c>
      <c r="S58">
        <v>11.151277522084806</v>
      </c>
      <c r="T58">
        <v>0</v>
      </c>
      <c r="U58">
        <v>59.749516494563863</v>
      </c>
      <c r="V58">
        <v>8.7585738958097394</v>
      </c>
      <c r="W58">
        <v>19.601492472700802</v>
      </c>
      <c r="X58">
        <v>62.325621703988169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29.200395619200002</v>
      </c>
      <c r="AH58">
        <v>0</v>
      </c>
      <c r="AI58">
        <v>0</v>
      </c>
      <c r="AJ58">
        <v>0</v>
      </c>
      <c r="AK58">
        <v>23.057408400000003</v>
      </c>
      <c r="AL58">
        <v>1.0007495092082614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0.69971069999999969</v>
      </c>
      <c r="AS58">
        <v>1.9892234243235207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907.50587290714464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487.63074952049328</v>
      </c>
      <c r="L59">
        <v>6.0399456754716985</v>
      </c>
      <c r="M59">
        <v>61.342772429378535</v>
      </c>
      <c r="N59">
        <v>49.912745203731411</v>
      </c>
      <c r="O59">
        <v>35.250272612642902</v>
      </c>
      <c r="P59">
        <v>22.669703582635982</v>
      </c>
      <c r="Q59">
        <v>9.2196634999999993</v>
      </c>
      <c r="R59">
        <v>17.906050640911616</v>
      </c>
      <c r="S59">
        <v>11.151277522084806</v>
      </c>
      <c r="T59">
        <v>0</v>
      </c>
      <c r="U59">
        <v>59.749516494563863</v>
      </c>
      <c r="V59">
        <v>8.7585738958097394</v>
      </c>
      <c r="W59">
        <v>19.601492472700802</v>
      </c>
      <c r="X59">
        <v>62.325621703988169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29.200395619200002</v>
      </c>
      <c r="AH59">
        <v>0</v>
      </c>
      <c r="AI59">
        <v>0</v>
      </c>
      <c r="AJ59">
        <v>0</v>
      </c>
      <c r="AK59">
        <v>23.057408400000003</v>
      </c>
      <c r="AL59">
        <v>1.0007495092082614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0.93294759999999965</v>
      </c>
      <c r="AS59">
        <v>1.9892234243235207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907.7391098071447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487.63074952049328</v>
      </c>
      <c r="L60">
        <v>6.0399456754716985</v>
      </c>
      <c r="M60">
        <v>61.342772429378535</v>
      </c>
      <c r="N60">
        <v>49.912745203731411</v>
      </c>
      <c r="O60">
        <v>35.250272612642902</v>
      </c>
      <c r="P60">
        <v>22.669703582635982</v>
      </c>
      <c r="Q60">
        <v>9.2196634999999993</v>
      </c>
      <c r="R60">
        <v>17.906050640911616</v>
      </c>
      <c r="S60">
        <v>11.151277522084806</v>
      </c>
      <c r="T60">
        <v>0</v>
      </c>
      <c r="U60">
        <v>59.749516494563863</v>
      </c>
      <c r="V60">
        <v>8.7585738958097394</v>
      </c>
      <c r="W60">
        <v>19.601492472700802</v>
      </c>
      <c r="X60">
        <v>62.325621703988169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29.200395619200002</v>
      </c>
      <c r="AH60">
        <v>0</v>
      </c>
      <c r="AI60">
        <v>0</v>
      </c>
      <c r="AJ60">
        <v>0</v>
      </c>
      <c r="AK60">
        <v>23.057408400000003</v>
      </c>
      <c r="AL60">
        <v>1.0007495092082614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0.93294759999999965</v>
      </c>
      <c r="AS60">
        <v>1.9892234243235207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907.7391098071447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487.63074952049328</v>
      </c>
      <c r="L61">
        <v>6.0399456754716985</v>
      </c>
      <c r="M61">
        <v>58.022773091169803</v>
      </c>
      <c r="N61">
        <v>49.912745203731411</v>
      </c>
      <c r="O61">
        <v>35.250272612642902</v>
      </c>
      <c r="P61">
        <v>22.669703582635982</v>
      </c>
      <c r="Q61">
        <v>9.2196634999999993</v>
      </c>
      <c r="R61">
        <v>17.906050640911616</v>
      </c>
      <c r="S61">
        <v>11.151277522084806</v>
      </c>
      <c r="T61">
        <v>0</v>
      </c>
      <c r="U61">
        <v>59.749516494563863</v>
      </c>
      <c r="V61">
        <v>8.7509917251755258</v>
      </c>
      <c r="W61">
        <v>19.601492472700802</v>
      </c>
      <c r="X61">
        <v>62.325621703988169</v>
      </c>
      <c r="Y61">
        <v>0</v>
      </c>
      <c r="Z61">
        <v>2.7549919372727265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29.200395619200002</v>
      </c>
      <c r="AH61">
        <v>0</v>
      </c>
      <c r="AI61">
        <v>0</v>
      </c>
      <c r="AJ61">
        <v>0</v>
      </c>
      <c r="AK61">
        <v>23.057408400000003</v>
      </c>
      <c r="AL61">
        <v>1.0007495092082614</v>
      </c>
      <c r="AM61">
        <v>0</v>
      </c>
      <c r="AN61">
        <v>0</v>
      </c>
      <c r="AO61">
        <v>0</v>
      </c>
      <c r="AP61">
        <v>0.43297707191383594</v>
      </c>
      <c r="AQ61">
        <v>9.4103609600000002</v>
      </c>
      <c r="AR61">
        <v>15.393635399999994</v>
      </c>
      <c r="AS61">
        <v>3.5237675727029436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933.00509021586765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487.63074952049328</v>
      </c>
      <c r="L62">
        <v>6.0399456754716985</v>
      </c>
      <c r="M62">
        <v>58.022773091169803</v>
      </c>
      <c r="N62">
        <v>49.912745203731411</v>
      </c>
      <c r="O62">
        <v>35.250272612642902</v>
      </c>
      <c r="P62">
        <v>22.669703582635982</v>
      </c>
      <c r="Q62">
        <v>9.2196634999999993</v>
      </c>
      <c r="R62">
        <v>17.905102082618289</v>
      </c>
      <c r="S62">
        <v>11.151277522084806</v>
      </c>
      <c r="T62">
        <v>0</v>
      </c>
      <c r="U62">
        <v>59.749516494563863</v>
      </c>
      <c r="V62">
        <v>8.7509917251755258</v>
      </c>
      <c r="W62">
        <v>19.601492472700802</v>
      </c>
      <c r="X62">
        <v>62.325621703988169</v>
      </c>
      <c r="Y62">
        <v>0</v>
      </c>
      <c r="Z62">
        <v>2.7549919372727265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29.200395619200002</v>
      </c>
      <c r="AH62">
        <v>0</v>
      </c>
      <c r="AI62">
        <v>0</v>
      </c>
      <c r="AJ62">
        <v>0</v>
      </c>
      <c r="AK62">
        <v>23.057408400000003</v>
      </c>
      <c r="AL62">
        <v>1.0007495092082614</v>
      </c>
      <c r="AM62">
        <v>0</v>
      </c>
      <c r="AN62">
        <v>0</v>
      </c>
      <c r="AO62">
        <v>0</v>
      </c>
      <c r="AP62">
        <v>0.43297707191383594</v>
      </c>
      <c r="AQ62">
        <v>9.4103609600000002</v>
      </c>
      <c r="AR62">
        <v>15.393635399999994</v>
      </c>
      <c r="AS62">
        <v>3.5237675727029436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933.00414165757434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487.63074952049328</v>
      </c>
      <c r="L63">
        <v>6.0399456754716985</v>
      </c>
      <c r="M63">
        <v>58.022773091169803</v>
      </c>
      <c r="N63">
        <v>49.912745203731411</v>
      </c>
      <c r="O63">
        <v>35.250272612642902</v>
      </c>
      <c r="P63">
        <v>22.669703582635982</v>
      </c>
      <c r="Q63">
        <v>9.2185987708432577</v>
      </c>
      <c r="R63">
        <v>17.905291325324836</v>
      </c>
      <c r="S63">
        <v>11.148645224497834</v>
      </c>
      <c r="T63">
        <v>0</v>
      </c>
      <c r="U63">
        <v>59.749516494563863</v>
      </c>
      <c r="V63">
        <v>8.7509917251755258</v>
      </c>
      <c r="W63">
        <v>19.601492472700802</v>
      </c>
      <c r="X63">
        <v>62.325621703988169</v>
      </c>
      <c r="Y63">
        <v>0</v>
      </c>
      <c r="Z63">
        <v>2.7549919372727265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29.200395619200002</v>
      </c>
      <c r="AH63">
        <v>0</v>
      </c>
      <c r="AI63">
        <v>0</v>
      </c>
      <c r="AJ63">
        <v>0</v>
      </c>
      <c r="AK63">
        <v>23.057408400000003</v>
      </c>
      <c r="AL63">
        <v>1.0007495092082614</v>
      </c>
      <c r="AM63">
        <v>0</v>
      </c>
      <c r="AN63">
        <v>0</v>
      </c>
      <c r="AO63">
        <v>0</v>
      </c>
      <c r="AP63">
        <v>0.43297707191383594</v>
      </c>
      <c r="AQ63">
        <v>9.4103609600000002</v>
      </c>
      <c r="AR63">
        <v>0.93294759999999965</v>
      </c>
      <c r="AS63">
        <v>3.5237675727029436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918.53994607353718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487.63074952049328</v>
      </c>
      <c r="L64">
        <v>6.0399456754716985</v>
      </c>
      <c r="M64">
        <v>58.022773091169803</v>
      </c>
      <c r="N64">
        <v>49.912745203731411</v>
      </c>
      <c r="O64">
        <v>35.250272612642902</v>
      </c>
      <c r="P64">
        <v>22.669703582635982</v>
      </c>
      <c r="Q64">
        <v>9.2203689757027139</v>
      </c>
      <c r="R64">
        <v>17.905291325324836</v>
      </c>
      <c r="S64">
        <v>11.148803757384798</v>
      </c>
      <c r="T64">
        <v>0</v>
      </c>
      <c r="U64">
        <v>59.749516494563863</v>
      </c>
      <c r="V64">
        <v>8.7509917251755258</v>
      </c>
      <c r="W64">
        <v>19.601492472700802</v>
      </c>
      <c r="X64">
        <v>62.325621703988169</v>
      </c>
      <c r="Y64">
        <v>0</v>
      </c>
      <c r="Z64">
        <v>2.7549919372727265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29.200395619200002</v>
      </c>
      <c r="AH64">
        <v>0</v>
      </c>
      <c r="AI64">
        <v>0</v>
      </c>
      <c r="AJ64">
        <v>0</v>
      </c>
      <c r="AK64">
        <v>23.057408400000003</v>
      </c>
      <c r="AL64">
        <v>1.0007495092082614</v>
      </c>
      <c r="AM64">
        <v>0</v>
      </c>
      <c r="AN64">
        <v>0</v>
      </c>
      <c r="AO64">
        <v>0</v>
      </c>
      <c r="AP64">
        <v>0.43297707191383594</v>
      </c>
      <c r="AQ64">
        <v>18.904743</v>
      </c>
      <c r="AR64">
        <v>0.93294759999999965</v>
      </c>
      <c r="AS64">
        <v>3.5237675727029436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928.03625685128361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487.63074952049328</v>
      </c>
      <c r="L65">
        <v>6.0399456754716985</v>
      </c>
      <c r="M65">
        <v>58.022773091169803</v>
      </c>
      <c r="N65">
        <v>49.912745203731411</v>
      </c>
      <c r="O65">
        <v>35.250272612642902</v>
      </c>
      <c r="P65">
        <v>22.86057517355372</v>
      </c>
      <c r="Q65">
        <v>9.2203689757027139</v>
      </c>
      <c r="R65">
        <v>17.905291325324836</v>
      </c>
      <c r="S65">
        <v>11.148803757384798</v>
      </c>
      <c r="T65">
        <v>0</v>
      </c>
      <c r="U65">
        <v>59.749516494563863</v>
      </c>
      <c r="V65">
        <v>8.7509917251755258</v>
      </c>
      <c r="W65">
        <v>19.601492472700802</v>
      </c>
      <c r="X65">
        <v>62.325621703988169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29.200395619200002</v>
      </c>
      <c r="AH65">
        <v>0</v>
      </c>
      <c r="AI65">
        <v>0</v>
      </c>
      <c r="AJ65">
        <v>0</v>
      </c>
      <c r="AK65">
        <v>23.057408400000003</v>
      </c>
      <c r="AL65">
        <v>1.0007495092082614</v>
      </c>
      <c r="AM65">
        <v>0</v>
      </c>
      <c r="AN65">
        <v>0</v>
      </c>
      <c r="AO65">
        <v>0</v>
      </c>
      <c r="AP65">
        <v>0.43297707191383594</v>
      </c>
      <c r="AQ65">
        <v>18.904743</v>
      </c>
      <c r="AR65">
        <v>0.93294759999999965</v>
      </c>
      <c r="AS65">
        <v>3.5237675727029436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925.47213650492859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487.63074952049328</v>
      </c>
      <c r="L66">
        <v>6.0399456754716985</v>
      </c>
      <c r="M66">
        <v>58.022773091169803</v>
      </c>
      <c r="N66">
        <v>49.912745203731411</v>
      </c>
      <c r="O66">
        <v>35.250272612642902</v>
      </c>
      <c r="P66">
        <v>23.059079088727032</v>
      </c>
      <c r="Q66">
        <v>9.2203689757027139</v>
      </c>
      <c r="R66">
        <v>17.905291325324836</v>
      </c>
      <c r="S66">
        <v>11.148803757384798</v>
      </c>
      <c r="T66">
        <v>0</v>
      </c>
      <c r="U66">
        <v>59.749516494563863</v>
      </c>
      <c r="V66">
        <v>8.7509917251755258</v>
      </c>
      <c r="W66">
        <v>19.601492472700802</v>
      </c>
      <c r="X66">
        <v>62.325621703988169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29.200395619200002</v>
      </c>
      <c r="AH66">
        <v>0</v>
      </c>
      <c r="AI66">
        <v>0</v>
      </c>
      <c r="AJ66">
        <v>0</v>
      </c>
      <c r="AK66">
        <v>23.057408400000003</v>
      </c>
      <c r="AL66">
        <v>1.0007495092082614</v>
      </c>
      <c r="AM66">
        <v>0</v>
      </c>
      <c r="AN66">
        <v>0</v>
      </c>
      <c r="AO66">
        <v>0</v>
      </c>
      <c r="AP66">
        <v>0.43297707191383594</v>
      </c>
      <c r="AQ66">
        <v>28.987272600000001</v>
      </c>
      <c r="AR66">
        <v>0.93294759999999965</v>
      </c>
      <c r="AS66">
        <v>3.5237675727029436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935.75317002010183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487.40976789506863</v>
      </c>
      <c r="L67">
        <v>6.0200192417458753</v>
      </c>
      <c r="M67">
        <v>58.022773091169803</v>
      </c>
      <c r="N67">
        <v>49.912745203731411</v>
      </c>
      <c r="O67">
        <v>35.250272612642902</v>
      </c>
      <c r="P67">
        <v>23.059079088727032</v>
      </c>
      <c r="Q67">
        <v>9.2203689757027139</v>
      </c>
      <c r="R67">
        <v>17.905291325324836</v>
      </c>
      <c r="S67">
        <v>11.148803757384798</v>
      </c>
      <c r="T67">
        <v>0</v>
      </c>
      <c r="U67">
        <v>59.749516494563863</v>
      </c>
      <c r="V67">
        <v>8.7509917251755258</v>
      </c>
      <c r="W67">
        <v>19.601492472700802</v>
      </c>
      <c r="X67">
        <v>62.325621703988169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29.200395619200002</v>
      </c>
      <c r="AH67">
        <v>0</v>
      </c>
      <c r="AI67">
        <v>0</v>
      </c>
      <c r="AJ67">
        <v>0</v>
      </c>
      <c r="AK67">
        <v>23.057408400000003</v>
      </c>
      <c r="AL67">
        <v>1.0007495092082614</v>
      </c>
      <c r="AM67">
        <v>0</v>
      </c>
      <c r="AN67">
        <v>0</v>
      </c>
      <c r="AO67">
        <v>0</v>
      </c>
      <c r="AP67">
        <v>0.43297707191383594</v>
      </c>
      <c r="AQ67">
        <v>28.987272600000001</v>
      </c>
      <c r="AR67">
        <v>0.93294759999999965</v>
      </c>
      <c r="AS67">
        <v>3.5237675727029436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935.51226196095138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487.42312186504222</v>
      </c>
      <c r="L68">
        <v>6.0399779388383585</v>
      </c>
      <c r="M68">
        <v>58.022773091169803</v>
      </c>
      <c r="N68">
        <v>49.912745203731411</v>
      </c>
      <c r="O68">
        <v>35.250272612642902</v>
      </c>
      <c r="P68">
        <v>23.059079088727032</v>
      </c>
      <c r="Q68">
        <v>9.2203689757027139</v>
      </c>
      <c r="R68">
        <v>17.905291325324836</v>
      </c>
      <c r="S68">
        <v>11.148803757384798</v>
      </c>
      <c r="T68">
        <v>0</v>
      </c>
      <c r="U68">
        <v>59.749516494563863</v>
      </c>
      <c r="V68">
        <v>8.7509917251755258</v>
      </c>
      <c r="W68">
        <v>19.601492472700802</v>
      </c>
      <c r="X68">
        <v>62.325621703988169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6.9625655931410755</v>
      </c>
      <c r="AF68">
        <v>0</v>
      </c>
      <c r="AG68">
        <v>29.200395619200002</v>
      </c>
      <c r="AH68">
        <v>0</v>
      </c>
      <c r="AI68">
        <v>0</v>
      </c>
      <c r="AJ68">
        <v>0</v>
      </c>
      <c r="AK68">
        <v>23.057408400000003</v>
      </c>
      <c r="AL68">
        <v>1.0007495092082614</v>
      </c>
      <c r="AM68">
        <v>0</v>
      </c>
      <c r="AN68">
        <v>0</v>
      </c>
      <c r="AO68">
        <v>0</v>
      </c>
      <c r="AP68">
        <v>0.43297707191383594</v>
      </c>
      <c r="AQ68">
        <v>28.987272600000001</v>
      </c>
      <c r="AR68">
        <v>0.93294759999999965</v>
      </c>
      <c r="AS68">
        <v>3.5237675727029436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942.50814022115856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487.42312186504222</v>
      </c>
      <c r="L69">
        <v>6.0399779388383585</v>
      </c>
      <c r="M69">
        <v>58.022773091169803</v>
      </c>
      <c r="N69">
        <v>49.912745203731411</v>
      </c>
      <c r="O69">
        <v>35.250272612642902</v>
      </c>
      <c r="P69">
        <v>23.059079088727032</v>
      </c>
      <c r="Q69">
        <v>9.2203689757027139</v>
      </c>
      <c r="R69">
        <v>17.905291325324836</v>
      </c>
      <c r="S69">
        <v>11.148803757384798</v>
      </c>
      <c r="T69">
        <v>0</v>
      </c>
      <c r="U69">
        <v>59.749516494563863</v>
      </c>
      <c r="V69">
        <v>8.7509917251755258</v>
      </c>
      <c r="W69">
        <v>19.601492472700802</v>
      </c>
      <c r="X69">
        <v>62.325621703988169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6.9625655931410755</v>
      </c>
      <c r="AF69">
        <v>6.0492481227180539</v>
      </c>
      <c r="AG69">
        <v>29.200395619200002</v>
      </c>
      <c r="AH69">
        <v>9.6027609599999995</v>
      </c>
      <c r="AI69">
        <v>0</v>
      </c>
      <c r="AJ69">
        <v>0</v>
      </c>
      <c r="AK69">
        <v>23.057408400000003</v>
      </c>
      <c r="AL69">
        <v>1.0007495092082614</v>
      </c>
      <c r="AM69">
        <v>0</v>
      </c>
      <c r="AN69">
        <v>0</v>
      </c>
      <c r="AO69">
        <v>0</v>
      </c>
      <c r="AP69">
        <v>0.43297707191383594</v>
      </c>
      <c r="AQ69">
        <v>28.987272600000001</v>
      </c>
      <c r="AR69">
        <v>0.93294759999999965</v>
      </c>
      <c r="AS69">
        <v>1.9323885697294083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956.568770300903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487.42312186504222</v>
      </c>
      <c r="L70">
        <v>6.0399779388383585</v>
      </c>
      <c r="M70">
        <v>58.022773091169803</v>
      </c>
      <c r="N70">
        <v>49.912745203731411</v>
      </c>
      <c r="O70">
        <v>35.250272612642902</v>
      </c>
      <c r="P70">
        <v>23.059079088727032</v>
      </c>
      <c r="Q70">
        <v>9.2203689757027139</v>
      </c>
      <c r="R70">
        <v>17.905291325324836</v>
      </c>
      <c r="S70">
        <v>11.148803757384798</v>
      </c>
      <c r="T70">
        <v>0</v>
      </c>
      <c r="U70">
        <v>59.749516494563863</v>
      </c>
      <c r="V70">
        <v>8.7509917251755258</v>
      </c>
      <c r="W70">
        <v>19.601492472700802</v>
      </c>
      <c r="X70">
        <v>62.325621703988169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6.9625655931410755</v>
      </c>
      <c r="AF70">
        <v>6.0492481227180539</v>
      </c>
      <c r="AG70">
        <v>29.200395619200002</v>
      </c>
      <c r="AH70">
        <v>19.605636959999998</v>
      </c>
      <c r="AI70">
        <v>0</v>
      </c>
      <c r="AJ70">
        <v>0</v>
      </c>
      <c r="AK70">
        <v>23.057408400000003</v>
      </c>
      <c r="AL70">
        <v>1.0007495092082614</v>
      </c>
      <c r="AM70">
        <v>0</v>
      </c>
      <c r="AN70">
        <v>0</v>
      </c>
      <c r="AO70">
        <v>0</v>
      </c>
      <c r="AP70">
        <v>0.43297707191383594</v>
      </c>
      <c r="AQ70">
        <v>29.491399079999997</v>
      </c>
      <c r="AR70">
        <v>0.93294759999999965</v>
      </c>
      <c r="AS70">
        <v>1.9323885697294083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967.07577278090298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487.42312186504222</v>
      </c>
      <c r="L71">
        <v>6.0399779388383585</v>
      </c>
      <c r="M71">
        <v>58.022773091169803</v>
      </c>
      <c r="N71">
        <v>49.912745203731411</v>
      </c>
      <c r="O71">
        <v>35.250272612642902</v>
      </c>
      <c r="P71">
        <v>23.059079088727032</v>
      </c>
      <c r="Q71">
        <v>9.2203689757027139</v>
      </c>
      <c r="R71">
        <v>17.905291325324836</v>
      </c>
      <c r="S71">
        <v>11.148803757384798</v>
      </c>
      <c r="T71">
        <v>0</v>
      </c>
      <c r="U71">
        <v>59.749516494563863</v>
      </c>
      <c r="V71">
        <v>8.7509917251755258</v>
      </c>
      <c r="W71">
        <v>19.601492472700802</v>
      </c>
      <c r="X71">
        <v>62.325621703988169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3.3489144000000004</v>
      </c>
      <c r="AE71">
        <v>13.925130747077164</v>
      </c>
      <c r="AF71">
        <v>12.098496938640974</v>
      </c>
      <c r="AG71">
        <v>29.200395619200002</v>
      </c>
      <c r="AH71">
        <v>29.608512959999999</v>
      </c>
      <c r="AI71">
        <v>0</v>
      </c>
      <c r="AJ71">
        <v>0</v>
      </c>
      <c r="AK71">
        <v>23.057408400000003</v>
      </c>
      <c r="AL71">
        <v>1.0007495092082614</v>
      </c>
      <c r="AM71">
        <v>0</v>
      </c>
      <c r="AN71">
        <v>0</v>
      </c>
      <c r="AO71">
        <v>0</v>
      </c>
      <c r="AP71">
        <v>0</v>
      </c>
      <c r="AQ71">
        <v>29.491399079999997</v>
      </c>
      <c r="AR71">
        <v>0.93294759999999965</v>
      </c>
      <c r="AS71">
        <v>1.9323885697294083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993.00640007884829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487.42312186504222</v>
      </c>
      <c r="L72">
        <v>6.0399779388383585</v>
      </c>
      <c r="M72">
        <v>58.022773091169803</v>
      </c>
      <c r="N72">
        <v>49.912745203731411</v>
      </c>
      <c r="O72">
        <v>35.250272612642902</v>
      </c>
      <c r="P72">
        <v>23.059079088727032</v>
      </c>
      <c r="Q72">
        <v>9.2203689757027139</v>
      </c>
      <c r="R72">
        <v>17.905291325324836</v>
      </c>
      <c r="S72">
        <v>11.148803757384798</v>
      </c>
      <c r="T72">
        <v>0</v>
      </c>
      <c r="U72">
        <v>59.749516494563863</v>
      </c>
      <c r="V72">
        <v>8.7509917251755258</v>
      </c>
      <c r="W72">
        <v>19.601492472700802</v>
      </c>
      <c r="X72">
        <v>62.325621703988169</v>
      </c>
      <c r="Y72">
        <v>0</v>
      </c>
      <c r="Z72">
        <v>0.46474219999999988</v>
      </c>
      <c r="AA72">
        <v>2.970944600000001</v>
      </c>
      <c r="AB72">
        <v>1.4078869999999997</v>
      </c>
      <c r="AC72">
        <v>0</v>
      </c>
      <c r="AD72">
        <v>6.8005290313398952</v>
      </c>
      <c r="AE72">
        <v>13.925130747077164</v>
      </c>
      <c r="AF72">
        <v>18.147745061359032</v>
      </c>
      <c r="AG72">
        <v>29.200395619200002</v>
      </c>
      <c r="AH72">
        <v>39.531365864160506</v>
      </c>
      <c r="AI72">
        <v>0</v>
      </c>
      <c r="AJ72">
        <v>0</v>
      </c>
      <c r="AK72">
        <v>23.057408400000003</v>
      </c>
      <c r="AL72">
        <v>5.0037467999999992</v>
      </c>
      <c r="AM72">
        <v>1.2389404721680419</v>
      </c>
      <c r="AN72">
        <v>0</v>
      </c>
      <c r="AO72">
        <v>0</v>
      </c>
      <c r="AP72">
        <v>0</v>
      </c>
      <c r="AQ72">
        <v>29.491399079999997</v>
      </c>
      <c r="AR72">
        <v>0.93294759999999965</v>
      </c>
      <c r="AS72">
        <v>1.9323885697294083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1022.5156273000266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487.42312186504222</v>
      </c>
      <c r="L73">
        <v>6.0399779388383585</v>
      </c>
      <c r="M73">
        <v>58.022773091169803</v>
      </c>
      <c r="N73">
        <v>49.912745203731411</v>
      </c>
      <c r="O73">
        <v>35.250272612642902</v>
      </c>
      <c r="P73">
        <v>23.059079088727032</v>
      </c>
      <c r="Q73">
        <v>9.2203689757027139</v>
      </c>
      <c r="R73">
        <v>17.905291325324836</v>
      </c>
      <c r="S73">
        <v>11.148803757384798</v>
      </c>
      <c r="T73">
        <v>0</v>
      </c>
      <c r="U73">
        <v>59.749516494563863</v>
      </c>
      <c r="V73">
        <v>8.7509917251755258</v>
      </c>
      <c r="W73">
        <v>19.601492472700802</v>
      </c>
      <c r="X73">
        <v>62.325621703988169</v>
      </c>
      <c r="Y73">
        <v>0</v>
      </c>
      <c r="Z73">
        <v>8.2649753726363624</v>
      </c>
      <c r="AA73">
        <v>5.8751264000000019</v>
      </c>
      <c r="AB73">
        <v>16.691908078769689</v>
      </c>
      <c r="AC73">
        <v>0</v>
      </c>
      <c r="AD73">
        <v>7.7203638808478434</v>
      </c>
      <c r="AE73">
        <v>13.925130747077164</v>
      </c>
      <c r="AF73">
        <v>25.985467289553757</v>
      </c>
      <c r="AG73">
        <v>29.200395619200002</v>
      </c>
      <c r="AH73">
        <v>49.414207439999991</v>
      </c>
      <c r="AI73">
        <v>0</v>
      </c>
      <c r="AJ73">
        <v>0</v>
      </c>
      <c r="AK73">
        <v>23.057408400000003</v>
      </c>
      <c r="AL73">
        <v>30.022480799999997</v>
      </c>
      <c r="AM73">
        <v>2.2300929377344336</v>
      </c>
      <c r="AN73">
        <v>0</v>
      </c>
      <c r="AO73">
        <v>0</v>
      </c>
      <c r="AP73">
        <v>0.70358763206296604</v>
      </c>
      <c r="AQ73">
        <v>29.491399079999997</v>
      </c>
      <c r="AR73">
        <v>0.55976873568840557</v>
      </c>
      <c r="AS73">
        <v>1.9323885697294083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1093.4847572382926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487.42312186504222</v>
      </c>
      <c r="L74">
        <v>6.0399779388383585</v>
      </c>
      <c r="M74">
        <v>58.022773091169803</v>
      </c>
      <c r="N74">
        <v>49.912745203731411</v>
      </c>
      <c r="O74">
        <v>35.250272612642902</v>
      </c>
      <c r="P74">
        <v>23.059079088727032</v>
      </c>
      <c r="Q74">
        <v>9.2203689757027139</v>
      </c>
      <c r="R74">
        <v>17.905291325324836</v>
      </c>
      <c r="S74">
        <v>11.148803757384798</v>
      </c>
      <c r="T74">
        <v>0</v>
      </c>
      <c r="U74">
        <v>59.749516494563863</v>
      </c>
      <c r="V74">
        <v>8.7509917251755258</v>
      </c>
      <c r="W74">
        <v>19.601492472700802</v>
      </c>
      <c r="X74">
        <v>62.325621703988169</v>
      </c>
      <c r="Y74">
        <v>0</v>
      </c>
      <c r="Z74">
        <v>8.2649753726363624</v>
      </c>
      <c r="AA74">
        <v>9.3467920000000024</v>
      </c>
      <c r="AB74">
        <v>16.691908078769689</v>
      </c>
      <c r="AC74">
        <v>0</v>
      </c>
      <c r="AD74">
        <v>11.580546040878124</v>
      </c>
      <c r="AE74">
        <v>13.925130747077164</v>
      </c>
      <c r="AF74">
        <v>25.985467289553757</v>
      </c>
      <c r="AG74">
        <v>29.200395619200002</v>
      </c>
      <c r="AH74">
        <v>49.414207439999991</v>
      </c>
      <c r="AI74">
        <v>0</v>
      </c>
      <c r="AJ74">
        <v>0</v>
      </c>
      <c r="AK74">
        <v>23.057408400000003</v>
      </c>
      <c r="AL74">
        <v>30.022480799999997</v>
      </c>
      <c r="AM74">
        <v>2.2300929377344336</v>
      </c>
      <c r="AN74">
        <v>0</v>
      </c>
      <c r="AO74">
        <v>0</v>
      </c>
      <c r="AP74">
        <v>0.70358763206296604</v>
      </c>
      <c r="AQ74">
        <v>29.491399079999997</v>
      </c>
      <c r="AR74">
        <v>0.55976873568840557</v>
      </c>
      <c r="AS74">
        <v>1.9323885697294083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1100.8166049983231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487.42312186504222</v>
      </c>
      <c r="L75">
        <v>6.0399779388383585</v>
      </c>
      <c r="M75">
        <v>58.022773091169803</v>
      </c>
      <c r="N75">
        <v>49.912745203731411</v>
      </c>
      <c r="O75">
        <v>35.250272612642902</v>
      </c>
      <c r="P75">
        <v>22.95908308227115</v>
      </c>
      <c r="Q75">
        <v>9.2203689757027139</v>
      </c>
      <c r="R75">
        <v>17.905291325324836</v>
      </c>
      <c r="S75">
        <v>11.148803757384798</v>
      </c>
      <c r="T75">
        <v>0</v>
      </c>
      <c r="U75">
        <v>59.749516494563863</v>
      </c>
      <c r="V75">
        <v>8.7509917251755258</v>
      </c>
      <c r="W75">
        <v>19.601492472700802</v>
      </c>
      <c r="X75">
        <v>62.325621703988169</v>
      </c>
      <c r="Y75">
        <v>0</v>
      </c>
      <c r="Z75">
        <v>5.5099834353636341</v>
      </c>
      <c r="AA75">
        <v>11.015862000000002</v>
      </c>
      <c r="AB75">
        <v>16.691908078769689</v>
      </c>
      <c r="AC75">
        <v>0</v>
      </c>
      <c r="AD75">
        <v>11.580546040878124</v>
      </c>
      <c r="AE75">
        <v>13.925130747077164</v>
      </c>
      <c r="AF75">
        <v>25.985467289553757</v>
      </c>
      <c r="AG75">
        <v>29.200395619200002</v>
      </c>
      <c r="AH75">
        <v>49.414207439999991</v>
      </c>
      <c r="AI75">
        <v>0</v>
      </c>
      <c r="AJ75">
        <v>0</v>
      </c>
      <c r="AK75">
        <v>23.057408400000003</v>
      </c>
      <c r="AL75">
        <v>30.022480799999997</v>
      </c>
      <c r="AM75">
        <v>2.2300929377344336</v>
      </c>
      <c r="AN75">
        <v>0</v>
      </c>
      <c r="AO75">
        <v>0</v>
      </c>
      <c r="AP75">
        <v>0.70358763206296604</v>
      </c>
      <c r="AQ75">
        <v>29.491399079999997</v>
      </c>
      <c r="AR75">
        <v>0.55976873568840557</v>
      </c>
      <c r="AS75">
        <v>1.9323885697294083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1099.6306870545943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487.42312186504222</v>
      </c>
      <c r="L76">
        <v>6.0399779388383585</v>
      </c>
      <c r="M76">
        <v>58.022773091169803</v>
      </c>
      <c r="N76">
        <v>49.912745203731411</v>
      </c>
      <c r="O76">
        <v>35.250272612642902</v>
      </c>
      <c r="P76">
        <v>22.95908308227115</v>
      </c>
      <c r="Q76">
        <v>9.2203689757027139</v>
      </c>
      <c r="R76">
        <v>17.905291325324836</v>
      </c>
      <c r="S76">
        <v>11.148803757384798</v>
      </c>
      <c r="T76">
        <v>0</v>
      </c>
      <c r="U76">
        <v>59.749516494563863</v>
      </c>
      <c r="V76">
        <v>8.7509917251755258</v>
      </c>
      <c r="W76">
        <v>19.601492472700802</v>
      </c>
      <c r="X76">
        <v>62.325621703988169</v>
      </c>
      <c r="Y76">
        <v>0</v>
      </c>
      <c r="Z76">
        <v>5.5099834353636341</v>
      </c>
      <c r="AA76">
        <v>11.015862000000002</v>
      </c>
      <c r="AB76">
        <v>16.691908078769689</v>
      </c>
      <c r="AC76">
        <v>0</v>
      </c>
      <c r="AD76">
        <v>11.580546040878124</v>
      </c>
      <c r="AE76">
        <v>13.925130747077164</v>
      </c>
      <c r="AF76">
        <v>25.985467289553757</v>
      </c>
      <c r="AG76">
        <v>29.200395619200002</v>
      </c>
      <c r="AH76">
        <v>49.414207439999991</v>
      </c>
      <c r="AI76">
        <v>0</v>
      </c>
      <c r="AJ76">
        <v>0</v>
      </c>
      <c r="AK76">
        <v>23.057408400000003</v>
      </c>
      <c r="AL76">
        <v>30.022480799999997</v>
      </c>
      <c r="AM76">
        <v>2.2300929377344336</v>
      </c>
      <c r="AN76">
        <v>0</v>
      </c>
      <c r="AO76">
        <v>0</v>
      </c>
      <c r="AP76">
        <v>0.70358763206296604</v>
      </c>
      <c r="AQ76">
        <v>29.491399079999997</v>
      </c>
      <c r="AR76">
        <v>0.55976873568840557</v>
      </c>
      <c r="AS76">
        <v>1.9323885697294083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1099.6306870545943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487.42312186504222</v>
      </c>
      <c r="L77">
        <v>6.0399779388383585</v>
      </c>
      <c r="M77">
        <v>58.022773091169803</v>
      </c>
      <c r="N77">
        <v>49.912745203731411</v>
      </c>
      <c r="O77">
        <v>35.250272612642902</v>
      </c>
      <c r="P77">
        <v>22.95908308227115</v>
      </c>
      <c r="Q77">
        <v>9.2203689757027139</v>
      </c>
      <c r="R77">
        <v>17.905291325324836</v>
      </c>
      <c r="S77">
        <v>11.148803757384798</v>
      </c>
      <c r="T77">
        <v>0</v>
      </c>
      <c r="U77">
        <v>59.749516494563863</v>
      </c>
      <c r="V77">
        <v>8.7509917251755258</v>
      </c>
      <c r="W77">
        <v>19.601492472700802</v>
      </c>
      <c r="X77">
        <v>62.325621703988169</v>
      </c>
      <c r="Y77">
        <v>0</v>
      </c>
      <c r="Z77">
        <v>5.5099834353636341</v>
      </c>
      <c r="AA77">
        <v>11.015862000000002</v>
      </c>
      <c r="AB77">
        <v>16.691908078769689</v>
      </c>
      <c r="AC77">
        <v>0</v>
      </c>
      <c r="AD77">
        <v>11.580546040878124</v>
      </c>
      <c r="AE77">
        <v>13.925130747077164</v>
      </c>
      <c r="AF77">
        <v>25.985467289553757</v>
      </c>
      <c r="AG77">
        <v>29.200395619200002</v>
      </c>
      <c r="AH77">
        <v>39.531365864160506</v>
      </c>
      <c r="AI77">
        <v>0</v>
      </c>
      <c r="AJ77">
        <v>0</v>
      </c>
      <c r="AK77">
        <v>23.057408400000003</v>
      </c>
      <c r="AL77">
        <v>30.022480799999997</v>
      </c>
      <c r="AM77">
        <v>2.2300929377344336</v>
      </c>
      <c r="AN77">
        <v>0</v>
      </c>
      <c r="AO77">
        <v>0</v>
      </c>
      <c r="AP77">
        <v>0.70358763206296604</v>
      </c>
      <c r="AQ77">
        <v>29.491399079999997</v>
      </c>
      <c r="AR77">
        <v>0.55976873568840557</v>
      </c>
      <c r="AS77">
        <v>1.9323885697294083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1089.7478454787549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487.42312186504222</v>
      </c>
      <c r="L78">
        <v>6.0399779388383585</v>
      </c>
      <c r="M78">
        <v>58.022773091169803</v>
      </c>
      <c r="N78">
        <v>49.912745203731411</v>
      </c>
      <c r="O78">
        <v>35.250272612642902</v>
      </c>
      <c r="P78">
        <v>22.95908308227115</v>
      </c>
      <c r="Q78">
        <v>9.2203689757027139</v>
      </c>
      <c r="R78">
        <v>17.905291325324836</v>
      </c>
      <c r="S78">
        <v>11.148803757384798</v>
      </c>
      <c r="T78">
        <v>0</v>
      </c>
      <c r="U78">
        <v>59.749516494563863</v>
      </c>
      <c r="V78">
        <v>8.7509917251755258</v>
      </c>
      <c r="W78">
        <v>19.601492472700802</v>
      </c>
      <c r="X78">
        <v>62.325621703988169</v>
      </c>
      <c r="Y78">
        <v>0</v>
      </c>
      <c r="Z78">
        <v>5.5099834353636341</v>
      </c>
      <c r="AA78">
        <v>11.015862000000002</v>
      </c>
      <c r="AB78">
        <v>11.263095999999997</v>
      </c>
      <c r="AC78">
        <v>0</v>
      </c>
      <c r="AD78">
        <v>7.2559812000000008</v>
      </c>
      <c r="AE78">
        <v>13.925130747077164</v>
      </c>
      <c r="AF78">
        <v>25.985467289553757</v>
      </c>
      <c r="AG78">
        <v>29.200395619200002</v>
      </c>
      <c r="AH78">
        <v>29.608512959999999</v>
      </c>
      <c r="AI78">
        <v>0</v>
      </c>
      <c r="AJ78">
        <v>0</v>
      </c>
      <c r="AK78">
        <v>23.057408400000003</v>
      </c>
      <c r="AL78">
        <v>30.022480799999997</v>
      </c>
      <c r="AM78">
        <v>2.2300929377344336</v>
      </c>
      <c r="AN78">
        <v>0</v>
      </c>
      <c r="AO78">
        <v>0</v>
      </c>
      <c r="AP78">
        <v>0.70358763206296604</v>
      </c>
      <c r="AQ78">
        <v>29.491399079999997</v>
      </c>
      <c r="AR78">
        <v>0.55976873568840557</v>
      </c>
      <c r="AS78">
        <v>1.9323885697294083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1070.0716156549463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487.42312186504222</v>
      </c>
      <c r="L79">
        <v>6.0399779388383585</v>
      </c>
      <c r="M79">
        <v>58.022773091169803</v>
      </c>
      <c r="N79">
        <v>49.912745203731411</v>
      </c>
      <c r="O79">
        <v>35.250272612642902</v>
      </c>
      <c r="P79">
        <v>22.95908308227115</v>
      </c>
      <c r="Q79">
        <v>9.2203689757027139</v>
      </c>
      <c r="R79">
        <v>17.905291325324836</v>
      </c>
      <c r="S79">
        <v>11.148803757384798</v>
      </c>
      <c r="T79">
        <v>0</v>
      </c>
      <c r="U79">
        <v>59.749516494563863</v>
      </c>
      <c r="V79">
        <v>8.7509917251755258</v>
      </c>
      <c r="W79">
        <v>19.601492472700802</v>
      </c>
      <c r="X79">
        <v>62.325621703988169</v>
      </c>
      <c r="Y79">
        <v>0</v>
      </c>
      <c r="Z79">
        <v>0</v>
      </c>
      <c r="AA79">
        <v>5.9365480354430398</v>
      </c>
      <c r="AB79">
        <v>1.4078869999999997</v>
      </c>
      <c r="AC79">
        <v>0</v>
      </c>
      <c r="AD79">
        <v>3.3489144000000004</v>
      </c>
      <c r="AE79">
        <v>13.925130747077164</v>
      </c>
      <c r="AF79">
        <v>11.835486000000001</v>
      </c>
      <c r="AG79">
        <v>29.200395619200002</v>
      </c>
      <c r="AH79">
        <v>19.605636959999998</v>
      </c>
      <c r="AI79">
        <v>0</v>
      </c>
      <c r="AJ79">
        <v>0</v>
      </c>
      <c r="AK79">
        <v>23.057408400000003</v>
      </c>
      <c r="AL79">
        <v>5.0037467999999992</v>
      </c>
      <c r="AM79">
        <v>1.1826252556639159</v>
      </c>
      <c r="AN79">
        <v>0</v>
      </c>
      <c r="AO79">
        <v>0</v>
      </c>
      <c r="AP79">
        <v>0.70358763206296604</v>
      </c>
      <c r="AQ79">
        <v>28.987272600000001</v>
      </c>
      <c r="AR79">
        <v>0.55976873568840557</v>
      </c>
      <c r="AS79">
        <v>1.9323885697294083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994.99685700340137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487.42312186504222</v>
      </c>
      <c r="L80">
        <v>6.0399779388383585</v>
      </c>
      <c r="M80">
        <v>58.022773091169803</v>
      </c>
      <c r="N80">
        <v>49.912745203731411</v>
      </c>
      <c r="O80">
        <v>35.250272612642902</v>
      </c>
      <c r="P80">
        <v>22.95908308227115</v>
      </c>
      <c r="Q80">
        <v>9.2203689757027139</v>
      </c>
      <c r="R80">
        <v>17.905291325324836</v>
      </c>
      <c r="S80">
        <v>11.148803757384798</v>
      </c>
      <c r="T80">
        <v>0</v>
      </c>
      <c r="U80">
        <v>59.749516494563863</v>
      </c>
      <c r="V80">
        <v>8.7509917251755258</v>
      </c>
      <c r="W80">
        <v>19.601492472700802</v>
      </c>
      <c r="X80">
        <v>62.325621703988169</v>
      </c>
      <c r="Y80">
        <v>0</v>
      </c>
      <c r="Z80">
        <v>0</v>
      </c>
      <c r="AA80">
        <v>2.6705120000000004</v>
      </c>
      <c r="AB80">
        <v>0</v>
      </c>
      <c r="AC80">
        <v>0</v>
      </c>
      <c r="AD80">
        <v>3.3489144000000004</v>
      </c>
      <c r="AE80">
        <v>6.9625655931410755</v>
      </c>
      <c r="AF80">
        <v>6.0492481227180539</v>
      </c>
      <c r="AG80">
        <v>29.200395619200002</v>
      </c>
      <c r="AH80">
        <v>8.0023007999999987</v>
      </c>
      <c r="AI80">
        <v>0</v>
      </c>
      <c r="AJ80">
        <v>0</v>
      </c>
      <c r="AK80">
        <v>23.057408400000003</v>
      </c>
      <c r="AL80">
        <v>1.0007495092082614</v>
      </c>
      <c r="AM80">
        <v>0</v>
      </c>
      <c r="AN80">
        <v>0</v>
      </c>
      <c r="AO80">
        <v>0</v>
      </c>
      <c r="AP80">
        <v>0.70358763206296604</v>
      </c>
      <c r="AQ80">
        <v>28.987272600000001</v>
      </c>
      <c r="AR80">
        <v>0.55976873568840557</v>
      </c>
      <c r="AS80">
        <v>1.9323885697294083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960.78517223028473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487.42312186504222</v>
      </c>
      <c r="L81">
        <v>6.0399779388383585</v>
      </c>
      <c r="M81">
        <v>58.022773091169803</v>
      </c>
      <c r="N81">
        <v>49.912745203731411</v>
      </c>
      <c r="O81">
        <v>35.250272612642902</v>
      </c>
      <c r="P81">
        <v>22.95908308227115</v>
      </c>
      <c r="Q81">
        <v>9.2203689757027139</v>
      </c>
      <c r="R81">
        <v>17.905291325324836</v>
      </c>
      <c r="S81">
        <v>11.148803757384798</v>
      </c>
      <c r="T81">
        <v>0</v>
      </c>
      <c r="U81">
        <v>59.749516494563863</v>
      </c>
      <c r="V81">
        <v>8.7509917251755258</v>
      </c>
      <c r="W81">
        <v>19.601492472700802</v>
      </c>
      <c r="X81">
        <v>62.325621703988169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3.7954364956850872</v>
      </c>
      <c r="AE81">
        <v>6.9625655931410755</v>
      </c>
      <c r="AF81">
        <v>6.0492481227180539</v>
      </c>
      <c r="AG81">
        <v>29.200395619200002</v>
      </c>
      <c r="AH81">
        <v>7.2020707199999991</v>
      </c>
      <c r="AI81">
        <v>0</v>
      </c>
      <c r="AJ81">
        <v>0</v>
      </c>
      <c r="AK81">
        <v>23.057408400000003</v>
      </c>
      <c r="AL81">
        <v>1.0007495092082614</v>
      </c>
      <c r="AM81">
        <v>0</v>
      </c>
      <c r="AN81">
        <v>0</v>
      </c>
      <c r="AO81">
        <v>0</v>
      </c>
      <c r="AP81">
        <v>1.2448087523612261</v>
      </c>
      <c r="AQ81">
        <v>28.987272600000001</v>
      </c>
      <c r="AR81">
        <v>15.393635399999994</v>
      </c>
      <c r="AS81">
        <v>1.9323885697294083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973.13604003057969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487.42312186504222</v>
      </c>
      <c r="L82">
        <v>6.0399779388383585</v>
      </c>
      <c r="M82">
        <v>58.022773091169803</v>
      </c>
      <c r="N82">
        <v>49.912745203731411</v>
      </c>
      <c r="O82">
        <v>35.250272612642902</v>
      </c>
      <c r="P82">
        <v>22.95908308227115</v>
      </c>
      <c r="Q82">
        <v>9.2203689757027139</v>
      </c>
      <c r="R82">
        <v>17.905291325324836</v>
      </c>
      <c r="S82">
        <v>11.148803757384798</v>
      </c>
      <c r="T82">
        <v>0</v>
      </c>
      <c r="U82">
        <v>59.749516494563863</v>
      </c>
      <c r="V82">
        <v>8.7509917251755258</v>
      </c>
      <c r="W82">
        <v>19.601492472700802</v>
      </c>
      <c r="X82">
        <v>62.325621703988169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3.7954364956850872</v>
      </c>
      <c r="AE82">
        <v>6.9625655931410755</v>
      </c>
      <c r="AF82">
        <v>6.0492481227180539</v>
      </c>
      <c r="AG82">
        <v>29.200395619200002</v>
      </c>
      <c r="AH82">
        <v>0</v>
      </c>
      <c r="AI82">
        <v>0</v>
      </c>
      <c r="AJ82">
        <v>0</v>
      </c>
      <c r="AK82">
        <v>23.057408400000003</v>
      </c>
      <c r="AL82">
        <v>1.0007495092082614</v>
      </c>
      <c r="AM82">
        <v>0</v>
      </c>
      <c r="AN82">
        <v>0</v>
      </c>
      <c r="AO82">
        <v>0</v>
      </c>
      <c r="AP82">
        <v>1.2448087523612261</v>
      </c>
      <c r="AQ82">
        <v>28.987272600000001</v>
      </c>
      <c r="AR82">
        <v>15.393635399999994</v>
      </c>
      <c r="AS82">
        <v>1.9323885697294083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965.93396931057964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487.42312186504222</v>
      </c>
      <c r="L83">
        <v>6.0399779388383585</v>
      </c>
      <c r="M83">
        <v>58.022773091169803</v>
      </c>
      <c r="N83">
        <v>49.912745203731411</v>
      </c>
      <c r="O83">
        <v>35.250272612642902</v>
      </c>
      <c r="P83">
        <v>22.95908308227115</v>
      </c>
      <c r="Q83">
        <v>9.2203689757027139</v>
      </c>
      <c r="R83">
        <v>17.905291325324836</v>
      </c>
      <c r="S83">
        <v>11.148803757384798</v>
      </c>
      <c r="T83">
        <v>0</v>
      </c>
      <c r="U83">
        <v>59.749516494563863</v>
      </c>
      <c r="V83">
        <v>8.7509917251755258</v>
      </c>
      <c r="W83">
        <v>19.601492472700802</v>
      </c>
      <c r="X83">
        <v>62.325621703988169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3.7954364956850872</v>
      </c>
      <c r="AE83">
        <v>6.9625655931410755</v>
      </c>
      <c r="AF83">
        <v>6.0492481227180539</v>
      </c>
      <c r="AG83">
        <v>29.200395619200002</v>
      </c>
      <c r="AH83">
        <v>0</v>
      </c>
      <c r="AI83">
        <v>0</v>
      </c>
      <c r="AJ83">
        <v>0</v>
      </c>
      <c r="AK83">
        <v>23.057408400000003</v>
      </c>
      <c r="AL83">
        <v>1.0007495092082614</v>
      </c>
      <c r="AM83">
        <v>0</v>
      </c>
      <c r="AN83">
        <v>0</v>
      </c>
      <c r="AO83">
        <v>0</v>
      </c>
      <c r="AP83">
        <v>1.2448087523612261</v>
      </c>
      <c r="AQ83">
        <v>28.987272600000001</v>
      </c>
      <c r="AR83">
        <v>1.3994213999999994</v>
      </c>
      <c r="AS83">
        <v>1.9323885697294083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951.9397553105797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487.41959909697493</v>
      </c>
      <c r="L84">
        <v>6.0399779388383585</v>
      </c>
      <c r="M84">
        <v>58.022773091169803</v>
      </c>
      <c r="N84">
        <v>49.912745203731411</v>
      </c>
      <c r="O84">
        <v>35.250272612642902</v>
      </c>
      <c r="P84">
        <v>22.95908308227115</v>
      </c>
      <c r="Q84">
        <v>9.2203689757027139</v>
      </c>
      <c r="R84">
        <v>17.905291325324836</v>
      </c>
      <c r="S84">
        <v>11.148803757384798</v>
      </c>
      <c r="T84">
        <v>0</v>
      </c>
      <c r="U84">
        <v>59.749516494563863</v>
      </c>
      <c r="V84">
        <v>8.7509917251755258</v>
      </c>
      <c r="W84">
        <v>19.601492472700802</v>
      </c>
      <c r="X84">
        <v>62.325621703988169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3.7954364956850872</v>
      </c>
      <c r="AE84">
        <v>6.9625655931410755</v>
      </c>
      <c r="AF84">
        <v>6.0492481227180539</v>
      </c>
      <c r="AG84">
        <v>29.200395619200002</v>
      </c>
      <c r="AH84">
        <v>0</v>
      </c>
      <c r="AI84">
        <v>0</v>
      </c>
      <c r="AJ84">
        <v>0</v>
      </c>
      <c r="AK84">
        <v>23.057408400000003</v>
      </c>
      <c r="AL84">
        <v>1.0007495092082614</v>
      </c>
      <c r="AM84">
        <v>0</v>
      </c>
      <c r="AN84">
        <v>0</v>
      </c>
      <c r="AO84">
        <v>0</v>
      </c>
      <c r="AP84">
        <v>1.2448087523612261</v>
      </c>
      <c r="AQ84">
        <v>18.904743</v>
      </c>
      <c r="AR84">
        <v>0.69971069999999969</v>
      </c>
      <c r="AS84">
        <v>1.9323885697294083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941.15399224251235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487.41959909697493</v>
      </c>
      <c r="L85">
        <v>6.0399779388383585</v>
      </c>
      <c r="M85">
        <v>58.022773091169803</v>
      </c>
      <c r="N85">
        <v>49.912745203731411</v>
      </c>
      <c r="O85">
        <v>35.250272612642902</v>
      </c>
      <c r="P85">
        <v>22.95908308227115</v>
      </c>
      <c r="Q85">
        <v>9.2203689757027139</v>
      </c>
      <c r="R85">
        <v>17.905291325324836</v>
      </c>
      <c r="S85">
        <v>11.148803757384798</v>
      </c>
      <c r="T85">
        <v>0</v>
      </c>
      <c r="U85">
        <v>59.749516494563863</v>
      </c>
      <c r="V85">
        <v>8.7509917251755258</v>
      </c>
      <c r="W85">
        <v>19.601492472700802</v>
      </c>
      <c r="X85">
        <v>62.325621703988169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6.9625655931410755</v>
      </c>
      <c r="AF85">
        <v>6.0492481227180539</v>
      </c>
      <c r="AG85">
        <v>29.200395619200002</v>
      </c>
      <c r="AH85">
        <v>0</v>
      </c>
      <c r="AI85">
        <v>0</v>
      </c>
      <c r="AJ85">
        <v>0</v>
      </c>
      <c r="AK85">
        <v>23.057408400000003</v>
      </c>
      <c r="AL85">
        <v>1.0007495092082614</v>
      </c>
      <c r="AM85">
        <v>0</v>
      </c>
      <c r="AN85">
        <v>0</v>
      </c>
      <c r="AO85">
        <v>0</v>
      </c>
      <c r="AP85">
        <v>1.2448087523612261</v>
      </c>
      <c r="AQ85">
        <v>18.904743</v>
      </c>
      <c r="AR85">
        <v>0.69971069999999969</v>
      </c>
      <c r="AS85">
        <v>1.9323885697294083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937.35855574682728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487.41959909697493</v>
      </c>
      <c r="L86">
        <v>6.0399779388383585</v>
      </c>
      <c r="M86">
        <v>58.022773091169803</v>
      </c>
      <c r="N86">
        <v>49.912745203731411</v>
      </c>
      <c r="O86">
        <v>35.250272612642902</v>
      </c>
      <c r="P86">
        <v>22.95908308227115</v>
      </c>
      <c r="Q86">
        <v>9.2203689757027139</v>
      </c>
      <c r="R86">
        <v>17.905291325324836</v>
      </c>
      <c r="S86">
        <v>11.148803757384798</v>
      </c>
      <c r="T86">
        <v>0</v>
      </c>
      <c r="U86">
        <v>59.749516494563863</v>
      </c>
      <c r="V86">
        <v>8.7509917251755258</v>
      </c>
      <c r="W86">
        <v>19.601492472700802</v>
      </c>
      <c r="X86">
        <v>62.325621703988169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6.9625655931410755</v>
      </c>
      <c r="AF86">
        <v>6.0492481227180539</v>
      </c>
      <c r="AG86">
        <v>29.200395619200002</v>
      </c>
      <c r="AH86">
        <v>0</v>
      </c>
      <c r="AI86">
        <v>0</v>
      </c>
      <c r="AJ86">
        <v>0</v>
      </c>
      <c r="AK86">
        <v>23.057408400000003</v>
      </c>
      <c r="AL86">
        <v>1.0007495092082614</v>
      </c>
      <c r="AM86">
        <v>0</v>
      </c>
      <c r="AN86">
        <v>0</v>
      </c>
      <c r="AO86">
        <v>0</v>
      </c>
      <c r="AP86">
        <v>1.2448087523612261</v>
      </c>
      <c r="AQ86">
        <v>18.904743</v>
      </c>
      <c r="AR86">
        <v>0.69971069999999969</v>
      </c>
      <c r="AS86">
        <v>1.9323885697294083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937.35855574682728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487.42312186504222</v>
      </c>
      <c r="L87">
        <v>6.0399779388383585</v>
      </c>
      <c r="M87">
        <v>58.022773091169803</v>
      </c>
      <c r="N87">
        <v>49.912745203731411</v>
      </c>
      <c r="O87">
        <v>35.250272612642902</v>
      </c>
      <c r="P87">
        <v>22.95908308227115</v>
      </c>
      <c r="Q87">
        <v>9.2203689757027139</v>
      </c>
      <c r="R87">
        <v>17.905291325324836</v>
      </c>
      <c r="S87">
        <v>11.148803757384798</v>
      </c>
      <c r="T87">
        <v>0</v>
      </c>
      <c r="U87">
        <v>59.749516494563863</v>
      </c>
      <c r="V87">
        <v>8.7509917251755258</v>
      </c>
      <c r="W87">
        <v>19.601492472700802</v>
      </c>
      <c r="X87">
        <v>62.325621703988169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6.9625655931410755</v>
      </c>
      <c r="AF87">
        <v>6.0492481227180539</v>
      </c>
      <c r="AG87">
        <v>29.200395619200002</v>
      </c>
      <c r="AH87">
        <v>0</v>
      </c>
      <c r="AI87">
        <v>0</v>
      </c>
      <c r="AJ87">
        <v>0</v>
      </c>
      <c r="AK87">
        <v>23.057408400000003</v>
      </c>
      <c r="AL87">
        <v>1.0007495092082614</v>
      </c>
      <c r="AM87">
        <v>0</v>
      </c>
      <c r="AN87">
        <v>0</v>
      </c>
      <c r="AO87">
        <v>0</v>
      </c>
      <c r="AP87">
        <v>0.70358763206296604</v>
      </c>
      <c r="AQ87">
        <v>18.904743</v>
      </c>
      <c r="AR87">
        <v>0.69971069999999969</v>
      </c>
      <c r="AS87">
        <v>1.9323885697294083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936.82085739459637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487.42312186504222</v>
      </c>
      <c r="L88">
        <v>6.0399779388383585</v>
      </c>
      <c r="M88">
        <v>58.022773091169803</v>
      </c>
      <c r="N88">
        <v>49.912745203731411</v>
      </c>
      <c r="O88">
        <v>35.250272612642902</v>
      </c>
      <c r="P88">
        <v>22.95908308227115</v>
      </c>
      <c r="Q88">
        <v>9.2203689757027139</v>
      </c>
      <c r="R88">
        <v>17.905291325324836</v>
      </c>
      <c r="S88">
        <v>11.148803757384798</v>
      </c>
      <c r="T88">
        <v>0</v>
      </c>
      <c r="U88">
        <v>59.749516494563863</v>
      </c>
      <c r="V88">
        <v>8.7509917251755258</v>
      </c>
      <c r="W88">
        <v>19.601492472700802</v>
      </c>
      <c r="X88">
        <v>62.325621703988169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6.9625655931410755</v>
      </c>
      <c r="AF88">
        <v>6.0492481227180539</v>
      </c>
      <c r="AG88">
        <v>29.200395619200002</v>
      </c>
      <c r="AH88">
        <v>0</v>
      </c>
      <c r="AI88">
        <v>0</v>
      </c>
      <c r="AJ88">
        <v>0</v>
      </c>
      <c r="AK88">
        <v>23.057408400000003</v>
      </c>
      <c r="AL88">
        <v>1.0007495092082614</v>
      </c>
      <c r="AM88">
        <v>0</v>
      </c>
      <c r="AN88">
        <v>0</v>
      </c>
      <c r="AO88">
        <v>0</v>
      </c>
      <c r="AP88">
        <v>0.70358763206296604</v>
      </c>
      <c r="AQ88">
        <v>18.904743</v>
      </c>
      <c r="AR88">
        <v>0.69971069999999969</v>
      </c>
      <c r="AS88">
        <v>1.9323885697294083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936.82085739459637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487.42770898413698</v>
      </c>
      <c r="L89">
        <v>6.0399779388383585</v>
      </c>
      <c r="M89">
        <v>58.022773091169803</v>
      </c>
      <c r="N89">
        <v>49.912745203731411</v>
      </c>
      <c r="O89">
        <v>35.250272612642902</v>
      </c>
      <c r="P89">
        <v>22.668231625984912</v>
      </c>
      <c r="Q89">
        <v>9.2203689757027139</v>
      </c>
      <c r="R89">
        <v>17.905291325324836</v>
      </c>
      <c r="S89">
        <v>11.148803757384798</v>
      </c>
      <c r="T89">
        <v>0</v>
      </c>
      <c r="U89">
        <v>59.749516494563863</v>
      </c>
      <c r="V89">
        <v>8.7509917251755258</v>
      </c>
      <c r="W89">
        <v>19.601492472700802</v>
      </c>
      <c r="X89">
        <v>62.325621703988169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6.9625655931410755</v>
      </c>
      <c r="AF89">
        <v>6.0492481227180539</v>
      </c>
      <c r="AG89">
        <v>29.200395619200002</v>
      </c>
      <c r="AH89">
        <v>0</v>
      </c>
      <c r="AI89">
        <v>0</v>
      </c>
      <c r="AJ89">
        <v>0</v>
      </c>
      <c r="AK89">
        <v>23.057408400000003</v>
      </c>
      <c r="AL89">
        <v>1.0007495092082614</v>
      </c>
      <c r="AM89">
        <v>0</v>
      </c>
      <c r="AN89">
        <v>0</v>
      </c>
      <c r="AO89">
        <v>0</v>
      </c>
      <c r="AP89">
        <v>0.70358763206296604</v>
      </c>
      <c r="AQ89">
        <v>9.4103609600000002</v>
      </c>
      <c r="AR89">
        <v>0.69971069999999969</v>
      </c>
      <c r="AS89">
        <v>1.9323885697294083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927.04021101740489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487.6373638791535</v>
      </c>
      <c r="L90">
        <v>6.0399779388383585</v>
      </c>
      <c r="M90">
        <v>58.022773091169803</v>
      </c>
      <c r="N90">
        <v>49.912745203731411</v>
      </c>
      <c r="O90">
        <v>35.250272612642902</v>
      </c>
      <c r="P90">
        <v>22.668231625984912</v>
      </c>
      <c r="Q90">
        <v>9.2203689757027139</v>
      </c>
      <c r="R90">
        <v>17.905291325324836</v>
      </c>
      <c r="S90">
        <v>11.148803757384798</v>
      </c>
      <c r="T90">
        <v>0</v>
      </c>
      <c r="U90">
        <v>59.749516494563863</v>
      </c>
      <c r="V90">
        <v>8.7509917251755258</v>
      </c>
      <c r="W90">
        <v>19.601492472700802</v>
      </c>
      <c r="X90">
        <v>62.325621703988169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6.9625655931410755</v>
      </c>
      <c r="AF90">
        <v>6.0492481227180539</v>
      </c>
      <c r="AG90">
        <v>29.200395619200002</v>
      </c>
      <c r="AH90">
        <v>0</v>
      </c>
      <c r="AI90">
        <v>0</v>
      </c>
      <c r="AJ90">
        <v>0</v>
      </c>
      <c r="AK90">
        <v>23.057408400000003</v>
      </c>
      <c r="AL90">
        <v>1.0007495092082614</v>
      </c>
      <c r="AM90">
        <v>0</v>
      </c>
      <c r="AN90">
        <v>0</v>
      </c>
      <c r="AO90">
        <v>0</v>
      </c>
      <c r="AP90">
        <v>0.70358763206296604</v>
      </c>
      <c r="AQ90">
        <v>9.4103609600000002</v>
      </c>
      <c r="AR90">
        <v>0.69971069999999969</v>
      </c>
      <c r="AS90">
        <v>1.9323885697294083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927.24986591242146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488.4934960889907</v>
      </c>
      <c r="L91">
        <v>6.1199445185755765</v>
      </c>
      <c r="M91">
        <v>58.022773091169803</v>
      </c>
      <c r="N91">
        <v>49.912745203731411</v>
      </c>
      <c r="O91">
        <v>35.250272612642902</v>
      </c>
      <c r="P91">
        <v>22.668231625984912</v>
      </c>
      <c r="Q91">
        <v>9.5849498188751188</v>
      </c>
      <c r="R91">
        <v>17.905291325324836</v>
      </c>
      <c r="S91">
        <v>11.151277522084806</v>
      </c>
      <c r="T91">
        <v>0</v>
      </c>
      <c r="U91">
        <v>59.749516494563863</v>
      </c>
      <c r="V91">
        <v>8.7509917251755258</v>
      </c>
      <c r="W91">
        <v>19.601492472700802</v>
      </c>
      <c r="X91">
        <v>62.325621703988169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6.9625655931410755</v>
      </c>
      <c r="AF91">
        <v>6.0492481227180539</v>
      </c>
      <c r="AG91">
        <v>29.200395619200002</v>
      </c>
      <c r="AH91">
        <v>0</v>
      </c>
      <c r="AI91">
        <v>0</v>
      </c>
      <c r="AJ91">
        <v>0</v>
      </c>
      <c r="AK91">
        <v>23.057408400000003</v>
      </c>
      <c r="AL91">
        <v>1.0007495092082614</v>
      </c>
      <c r="AM91">
        <v>0</v>
      </c>
      <c r="AN91">
        <v>0</v>
      </c>
      <c r="AO91">
        <v>0</v>
      </c>
      <c r="AP91">
        <v>0.70358763206296604</v>
      </c>
      <c r="AQ91">
        <v>9.4103609600000002</v>
      </c>
      <c r="AR91">
        <v>0.69971069999999969</v>
      </c>
      <c r="AS91">
        <v>1.9323885697294083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928.55301930986809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487.63364637620771</v>
      </c>
      <c r="L92">
        <v>6.0400532387684684</v>
      </c>
      <c r="M92">
        <v>58.022773091169803</v>
      </c>
      <c r="N92">
        <v>49.912745203731411</v>
      </c>
      <c r="O92">
        <v>35.250272612642902</v>
      </c>
      <c r="P92">
        <v>22.668231625984912</v>
      </c>
      <c r="Q92">
        <v>9.4251944999999999</v>
      </c>
      <c r="R92">
        <v>17.905291325324836</v>
      </c>
      <c r="S92">
        <v>11.151277522084806</v>
      </c>
      <c r="T92">
        <v>0</v>
      </c>
      <c r="U92">
        <v>59.749516494563863</v>
      </c>
      <c r="V92">
        <v>8.7509917251755258</v>
      </c>
      <c r="W92">
        <v>19.601492472700802</v>
      </c>
      <c r="X92">
        <v>62.325621703988169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6.0492481227180539</v>
      </c>
      <c r="AG92">
        <v>29.200395619200002</v>
      </c>
      <c r="AH92">
        <v>0</v>
      </c>
      <c r="AI92">
        <v>0</v>
      </c>
      <c r="AJ92">
        <v>0</v>
      </c>
      <c r="AK92">
        <v>23.057408400000003</v>
      </c>
      <c r="AL92">
        <v>1.0007495092082614</v>
      </c>
      <c r="AM92">
        <v>0</v>
      </c>
      <c r="AN92">
        <v>0</v>
      </c>
      <c r="AO92">
        <v>0</v>
      </c>
      <c r="AP92">
        <v>0.70358763206296604</v>
      </c>
      <c r="AQ92">
        <v>9.4103609600000002</v>
      </c>
      <c r="AR92">
        <v>0.69971069999999969</v>
      </c>
      <c r="AS92">
        <v>1.9323885697294083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920.49095740526184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487.63364637620771</v>
      </c>
      <c r="L93">
        <v>6.0400569068576546</v>
      </c>
      <c r="M93">
        <v>58.022773091169803</v>
      </c>
      <c r="N93">
        <v>49.912745203731411</v>
      </c>
      <c r="O93">
        <v>35.250272612642902</v>
      </c>
      <c r="P93">
        <v>22.668231625984912</v>
      </c>
      <c r="Q93">
        <v>9.2196634999999993</v>
      </c>
      <c r="R93">
        <v>17.905291325324836</v>
      </c>
      <c r="S93">
        <v>11.151277522084806</v>
      </c>
      <c r="T93">
        <v>0</v>
      </c>
      <c r="U93">
        <v>59.749516494563863</v>
      </c>
      <c r="V93">
        <v>8.7509917251755258</v>
      </c>
      <c r="W93">
        <v>19.601492472700802</v>
      </c>
      <c r="X93">
        <v>62.325621703988169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6.0492481227180539</v>
      </c>
      <c r="AG93">
        <v>29.200395619200002</v>
      </c>
      <c r="AH93">
        <v>0</v>
      </c>
      <c r="AI93">
        <v>0</v>
      </c>
      <c r="AJ93">
        <v>0</v>
      </c>
      <c r="AK93">
        <v>23.057408400000003</v>
      </c>
      <c r="AL93">
        <v>1.0007495092082614</v>
      </c>
      <c r="AM93">
        <v>0</v>
      </c>
      <c r="AN93">
        <v>0</v>
      </c>
      <c r="AO93">
        <v>0</v>
      </c>
      <c r="AP93">
        <v>0.70358763206296604</v>
      </c>
      <c r="AQ93">
        <v>0</v>
      </c>
      <c r="AR93">
        <v>0.69971069999999969</v>
      </c>
      <c r="AS93">
        <v>2.2733985756764796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911.21607911929812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487.63364637620771</v>
      </c>
      <c r="L94">
        <v>6.0399126962416343</v>
      </c>
      <c r="M94">
        <v>58.022773091169803</v>
      </c>
      <c r="N94">
        <v>49.912745203731411</v>
      </c>
      <c r="O94">
        <v>35.250272612642902</v>
      </c>
      <c r="P94">
        <v>22.668231625984912</v>
      </c>
      <c r="Q94">
        <v>9.2196634999999993</v>
      </c>
      <c r="R94">
        <v>17.906050640911616</v>
      </c>
      <c r="S94">
        <v>11.151277522084806</v>
      </c>
      <c r="T94">
        <v>0</v>
      </c>
      <c r="U94">
        <v>59.749516494563863</v>
      </c>
      <c r="V94">
        <v>8.7585738958097394</v>
      </c>
      <c r="W94">
        <v>19.601492472700802</v>
      </c>
      <c r="X94">
        <v>62.325621703988169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6.0492481227180539</v>
      </c>
      <c r="AG94">
        <v>29.200395619200002</v>
      </c>
      <c r="AH94">
        <v>0</v>
      </c>
      <c r="AI94">
        <v>0</v>
      </c>
      <c r="AJ94">
        <v>0</v>
      </c>
      <c r="AK94">
        <v>23.057408400000003</v>
      </c>
      <c r="AL94">
        <v>1.0007495092082614</v>
      </c>
      <c r="AM94">
        <v>0</v>
      </c>
      <c r="AN94">
        <v>0</v>
      </c>
      <c r="AO94">
        <v>0</v>
      </c>
      <c r="AP94">
        <v>0.70358763206296604</v>
      </c>
      <c r="AQ94">
        <v>0</v>
      </c>
      <c r="AR94">
        <v>0.69971069999999969</v>
      </c>
      <c r="AS94">
        <v>2.2733985756764796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911.22427639490309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487.63364637620771</v>
      </c>
      <c r="L95">
        <v>6.0399126962416343</v>
      </c>
      <c r="M95">
        <v>58.022773091169803</v>
      </c>
      <c r="N95">
        <v>49.912745203731411</v>
      </c>
      <c r="O95">
        <v>35.250272612642902</v>
      </c>
      <c r="P95">
        <v>22.668231625984912</v>
      </c>
      <c r="Q95">
        <v>9.2170990127602419</v>
      </c>
      <c r="R95">
        <v>17.906050640911616</v>
      </c>
      <c r="S95">
        <v>11.151050008021389</v>
      </c>
      <c r="T95">
        <v>0</v>
      </c>
      <c r="U95">
        <v>59.749516494563863</v>
      </c>
      <c r="V95">
        <v>8.7585738958097394</v>
      </c>
      <c r="W95">
        <v>19.601492472700802</v>
      </c>
      <c r="X95">
        <v>62.325621703988169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6.0492481227180539</v>
      </c>
      <c r="AG95">
        <v>29.200395619200002</v>
      </c>
      <c r="AH95">
        <v>0</v>
      </c>
      <c r="AI95">
        <v>0</v>
      </c>
      <c r="AJ95">
        <v>0</v>
      </c>
      <c r="AK95">
        <v>23.057408400000003</v>
      </c>
      <c r="AL95">
        <v>1.0007495092082614</v>
      </c>
      <c r="AM95">
        <v>0</v>
      </c>
      <c r="AN95">
        <v>0</v>
      </c>
      <c r="AO95">
        <v>0</v>
      </c>
      <c r="AP95">
        <v>0.70358763206296604</v>
      </c>
      <c r="AQ95">
        <v>0</v>
      </c>
      <c r="AR95">
        <v>0.69971069999999969</v>
      </c>
      <c r="AS95">
        <v>2.2733985756764796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911.22148439359989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414.39271733832686</v>
      </c>
      <c r="L96">
        <v>6.0399126962416343</v>
      </c>
      <c r="M96">
        <v>58.022773091169803</v>
      </c>
      <c r="N96">
        <v>49.912745203731411</v>
      </c>
      <c r="O96">
        <v>35.250272612642902</v>
      </c>
      <c r="P96">
        <v>22.668231625984912</v>
      </c>
      <c r="Q96">
        <v>9.2170990127602419</v>
      </c>
      <c r="R96">
        <v>17.906050640911616</v>
      </c>
      <c r="S96">
        <v>11.151050008021389</v>
      </c>
      <c r="T96">
        <v>0</v>
      </c>
      <c r="U96">
        <v>59.749516494563863</v>
      </c>
      <c r="V96">
        <v>8.7585738958097394</v>
      </c>
      <c r="W96">
        <v>19.601492472700802</v>
      </c>
      <c r="X96">
        <v>62.325621703988169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6.0492481227180539</v>
      </c>
      <c r="AG96">
        <v>29.200395619200002</v>
      </c>
      <c r="AH96">
        <v>0</v>
      </c>
      <c r="AI96">
        <v>0</v>
      </c>
      <c r="AJ96">
        <v>0</v>
      </c>
      <c r="AK96">
        <v>23.057408400000003</v>
      </c>
      <c r="AL96">
        <v>1.0007495092082614</v>
      </c>
      <c r="AM96">
        <v>0</v>
      </c>
      <c r="AN96">
        <v>0</v>
      </c>
      <c r="AO96">
        <v>0</v>
      </c>
      <c r="AP96">
        <v>0.70358763206296604</v>
      </c>
      <c r="AQ96">
        <v>0</v>
      </c>
      <c r="AR96">
        <v>1.8658951999999993</v>
      </c>
      <c r="AS96">
        <v>2.2733985756764796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839.14673985571903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344.39237871252936</v>
      </c>
      <c r="L97">
        <v>6.0399126962416343</v>
      </c>
      <c r="M97">
        <v>58.022773091169803</v>
      </c>
      <c r="N97">
        <v>49.912745203731411</v>
      </c>
      <c r="O97">
        <v>35.250272612642902</v>
      </c>
      <c r="P97">
        <v>22.668231625984912</v>
      </c>
      <c r="Q97">
        <v>9.2170990127602419</v>
      </c>
      <c r="R97">
        <v>17.91181795997263</v>
      </c>
      <c r="S97">
        <v>11.151050008021389</v>
      </c>
      <c r="T97">
        <v>0</v>
      </c>
      <c r="U97">
        <v>59.749516494563863</v>
      </c>
      <c r="V97">
        <v>8.7529156553398053</v>
      </c>
      <c r="W97">
        <v>19.601492472700802</v>
      </c>
      <c r="X97">
        <v>62.325621703988169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6.0492481227180539</v>
      </c>
      <c r="AG97">
        <v>29.200395619200002</v>
      </c>
      <c r="AH97">
        <v>0</v>
      </c>
      <c r="AI97">
        <v>0</v>
      </c>
      <c r="AJ97">
        <v>0</v>
      </c>
      <c r="AK97">
        <v>23.057408400000003</v>
      </c>
      <c r="AL97">
        <v>1.0007495092082614</v>
      </c>
      <c r="AM97">
        <v>0</v>
      </c>
      <c r="AN97">
        <v>0</v>
      </c>
      <c r="AO97">
        <v>0</v>
      </c>
      <c r="AP97">
        <v>0.70358763206296604</v>
      </c>
      <c r="AQ97">
        <v>0</v>
      </c>
      <c r="AR97">
        <v>1.8658951999999993</v>
      </c>
      <c r="AS97">
        <v>2.2733985756764796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769.14651030851257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288.59771285167091</v>
      </c>
      <c r="L98">
        <v>6.0399126962416343</v>
      </c>
      <c r="M98">
        <v>58.022773091169803</v>
      </c>
      <c r="N98">
        <v>49.912745203731411</v>
      </c>
      <c r="O98">
        <v>35.250272612642902</v>
      </c>
      <c r="P98">
        <v>22.668231625984912</v>
      </c>
      <c r="Q98">
        <v>9.2170990127602419</v>
      </c>
      <c r="R98">
        <v>17.91181795997263</v>
      </c>
      <c r="S98">
        <v>11.151050008021389</v>
      </c>
      <c r="T98">
        <v>0</v>
      </c>
      <c r="U98">
        <v>59.749516494563863</v>
      </c>
      <c r="V98">
        <v>8.7529156553398053</v>
      </c>
      <c r="W98">
        <v>19.601492472700802</v>
      </c>
      <c r="X98">
        <v>62.325621703988169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6.0492481227180539</v>
      </c>
      <c r="AG98">
        <v>29.200395619200002</v>
      </c>
      <c r="AH98">
        <v>0</v>
      </c>
      <c r="AI98">
        <v>0</v>
      </c>
      <c r="AJ98">
        <v>0</v>
      </c>
      <c r="AK98">
        <v>23.057408400000003</v>
      </c>
      <c r="AL98">
        <v>1.0007495092082614</v>
      </c>
      <c r="AM98">
        <v>0</v>
      </c>
      <c r="AN98">
        <v>0</v>
      </c>
      <c r="AO98">
        <v>0</v>
      </c>
      <c r="AP98">
        <v>0.70358763206296604</v>
      </c>
      <c r="AQ98">
        <v>0</v>
      </c>
      <c r="AR98">
        <v>1.8658951999999993</v>
      </c>
      <c r="AS98">
        <v>2.2733985756764796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713.35184444765412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10.333241372163183</v>
      </c>
      <c r="L99">
        <f t="shared" si="2"/>
        <v>0.13057701402054625</v>
      </c>
      <c r="M99">
        <f t="shared" si="2"/>
        <v>1.3709744166779396</v>
      </c>
      <c r="N99">
        <f t="shared" si="2"/>
        <v>1.1979058848895532</v>
      </c>
      <c r="O99">
        <f t="shared" si="2"/>
        <v>0.84600654270343167</v>
      </c>
      <c r="P99">
        <f t="shared" si="2"/>
        <v>0.55548801260753045</v>
      </c>
      <c r="Q99">
        <f t="shared" si="2"/>
        <v>0.2006222368684242</v>
      </c>
      <c r="R99">
        <f t="shared" si="2"/>
        <v>0.3905348855958628</v>
      </c>
      <c r="S99">
        <f t="shared" si="2"/>
        <v>0.24136409647701304</v>
      </c>
      <c r="T99">
        <f t="shared" si="2"/>
        <v>0</v>
      </c>
      <c r="U99">
        <f t="shared" si="2"/>
        <v>1.4339883958695347</v>
      </c>
      <c r="V99">
        <f t="shared" si="2"/>
        <v>0.19132186924157571</v>
      </c>
      <c r="W99">
        <f t="shared" si="2"/>
        <v>0.40429717367915097</v>
      </c>
      <c r="X99">
        <f t="shared" si="2"/>
        <v>1.0932464990643904</v>
      </c>
      <c r="Y99">
        <f t="shared" si="2"/>
        <v>0</v>
      </c>
      <c r="Z99">
        <f t="shared" si="2"/>
        <v>2.0894809311999996E-2</v>
      </c>
      <c r="AA99">
        <f t="shared" si="2"/>
        <v>3.5651168398417733E-2</v>
      </c>
      <c r="AB99">
        <f t="shared" si="2"/>
        <v>4.6356087037021751E-2</v>
      </c>
      <c r="AC99">
        <f t="shared" si="2"/>
        <v>0</v>
      </c>
      <c r="AD99">
        <f t="shared" si="2"/>
        <v>4.0075342495685097E-2</v>
      </c>
      <c r="AE99">
        <f t="shared" si="2"/>
        <v>0.11314168891211998</v>
      </c>
      <c r="AF99">
        <f t="shared" si="2"/>
        <v>0.18823682577510129</v>
      </c>
      <c r="AG99">
        <f t="shared" si="2"/>
        <v>0.70080949486080102</v>
      </c>
      <c r="AH99">
        <f t="shared" si="2"/>
        <v>0.23006614789020069</v>
      </c>
      <c r="AI99">
        <f t="shared" si="2"/>
        <v>0</v>
      </c>
      <c r="AJ99">
        <f t="shared" si="2"/>
        <v>0</v>
      </c>
      <c r="AK99">
        <f t="shared" si="2"/>
        <v>0.55337780159999972</v>
      </c>
      <c r="AL99">
        <f t="shared" si="2"/>
        <v>0.12259179958416531</v>
      </c>
      <c r="AM99">
        <f t="shared" si="2"/>
        <v>1.0133970507426858E-2</v>
      </c>
      <c r="AN99">
        <f t="shared" si="2"/>
        <v>0</v>
      </c>
      <c r="AO99">
        <f t="shared" si="2"/>
        <v>0</v>
      </c>
      <c r="AP99">
        <f t="shared" si="2"/>
        <v>1.1176217978748952E-2</v>
      </c>
      <c r="AQ99">
        <f t="shared" si="2"/>
        <v>0.31507905000000003</v>
      </c>
      <c r="AR99">
        <f t="shared" si="2"/>
        <v>5.4740701615896753E-2</v>
      </c>
      <c r="AS99">
        <f t="shared" si="2"/>
        <v>5.3055433934656532E-2</v>
      </c>
      <c r="AT99">
        <f t="shared" si="2"/>
        <v>0</v>
      </c>
      <c r="AU99">
        <f t="shared" si="2"/>
        <v>0</v>
      </c>
      <c r="AV99">
        <f t="shared" si="2"/>
        <v>2.828E-2</v>
      </c>
      <c r="AW99">
        <f t="shared" si="2"/>
        <v>7.3490500000000014E-2</v>
      </c>
      <c r="AX99">
        <f t="shared" si="2"/>
        <v>0.31519612800000002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21.301921567760377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85.849522777175565</v>
      </c>
      <c r="L3">
        <v>23.089666251029691</v>
      </c>
      <c r="M3">
        <v>0</v>
      </c>
      <c r="N3">
        <v>28.861587388893781</v>
      </c>
      <c r="O3">
        <v>24.230187387357095</v>
      </c>
      <c r="P3">
        <v>59.354548672566374</v>
      </c>
      <c r="Q3">
        <v>2.8882920099999998</v>
      </c>
      <c r="R3">
        <v>5.9999338627700123</v>
      </c>
      <c r="S3">
        <v>3.8491954827586201</v>
      </c>
      <c r="T3">
        <v>0</v>
      </c>
      <c r="U3">
        <v>318.38742354316634</v>
      </c>
      <c r="V3">
        <v>2.9991899603698808</v>
      </c>
      <c r="W3">
        <v>8.501761458022111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13.332261800000001</v>
      </c>
      <c r="AL3">
        <v>0.34066349079173847</v>
      </c>
      <c r="AM3">
        <v>0</v>
      </c>
      <c r="AN3">
        <v>0</v>
      </c>
      <c r="AO3">
        <v>0</v>
      </c>
      <c r="AP3">
        <v>0</v>
      </c>
      <c r="AQ3">
        <v>0</v>
      </c>
      <c r="AR3">
        <v>0.32369386159420288</v>
      </c>
      <c r="AS3">
        <v>1.1176323193577162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579.1255602658531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85.849522777175565</v>
      </c>
      <c r="L4">
        <v>23.14</v>
      </c>
      <c r="M4">
        <v>0</v>
      </c>
      <c r="N4">
        <v>28.861587388893781</v>
      </c>
      <c r="O4">
        <v>24.230187387357095</v>
      </c>
      <c r="P4">
        <v>59.354548672566374</v>
      </c>
      <c r="Q4">
        <v>3.0000515463917523</v>
      </c>
      <c r="R4">
        <v>6.0010271957200176</v>
      </c>
      <c r="S4">
        <v>3.8867277253218884</v>
      </c>
      <c r="T4">
        <v>0</v>
      </c>
      <c r="U4">
        <v>318.38742354316634</v>
      </c>
      <c r="V4">
        <v>2.9890251183970853</v>
      </c>
      <c r="W4">
        <v>8.501761458022111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13.332261800000001</v>
      </c>
      <c r="AL4">
        <v>0.34066349079173847</v>
      </c>
      <c r="AM4">
        <v>0</v>
      </c>
      <c r="AN4">
        <v>0</v>
      </c>
      <c r="AO4">
        <v>0</v>
      </c>
      <c r="AP4">
        <v>0</v>
      </c>
      <c r="AQ4">
        <v>0</v>
      </c>
      <c r="AR4">
        <v>0.32369386159420288</v>
      </c>
      <c r="AS4">
        <v>1.1176323193577162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579.3161142847556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85.849522777175565</v>
      </c>
      <c r="L5">
        <v>23.14</v>
      </c>
      <c r="M5">
        <v>0</v>
      </c>
      <c r="N5">
        <v>28.861587388893781</v>
      </c>
      <c r="O5">
        <v>24.230187387357095</v>
      </c>
      <c r="P5">
        <v>59.354548672566374</v>
      </c>
      <c r="Q5">
        <v>3.0000515463917523</v>
      </c>
      <c r="R5">
        <v>6.0010271957200176</v>
      </c>
      <c r="S5">
        <v>3.8867277253218884</v>
      </c>
      <c r="T5">
        <v>0</v>
      </c>
      <c r="U5">
        <v>318.38742354316634</v>
      </c>
      <c r="V5">
        <v>2.9890251183970853</v>
      </c>
      <c r="W5">
        <v>8.5015139949109422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13.332261800000001</v>
      </c>
      <c r="AL5">
        <v>0.34066349079173847</v>
      </c>
      <c r="AM5">
        <v>0</v>
      </c>
      <c r="AN5">
        <v>0</v>
      </c>
      <c r="AO5">
        <v>0</v>
      </c>
      <c r="AP5">
        <v>0</v>
      </c>
      <c r="AQ5">
        <v>0</v>
      </c>
      <c r="AR5">
        <v>6.4738752000000002</v>
      </c>
      <c r="AS5">
        <v>2.0380355104817127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586.38645135117417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85.849522777175565</v>
      </c>
      <c r="L6">
        <v>23.14</v>
      </c>
      <c r="M6">
        <v>0</v>
      </c>
      <c r="N6">
        <v>28.861587388893781</v>
      </c>
      <c r="O6">
        <v>24.230187387357095</v>
      </c>
      <c r="P6">
        <v>59.354548672566374</v>
      </c>
      <c r="Q6">
        <v>3.0000515463917523</v>
      </c>
      <c r="R6">
        <v>6.0010271957200176</v>
      </c>
      <c r="S6">
        <v>3.8867277253218884</v>
      </c>
      <c r="T6">
        <v>0</v>
      </c>
      <c r="U6">
        <v>318.38742354316634</v>
      </c>
      <c r="V6">
        <v>2.9890251183970853</v>
      </c>
      <c r="W6">
        <v>5.7707994978417272</v>
      </c>
      <c r="X6">
        <v>10.763503539296671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13.332261800000001</v>
      </c>
      <c r="AL6">
        <v>0.34066349079173847</v>
      </c>
      <c r="AM6">
        <v>0</v>
      </c>
      <c r="AN6">
        <v>0</v>
      </c>
      <c r="AO6">
        <v>0</v>
      </c>
      <c r="AP6">
        <v>0</v>
      </c>
      <c r="AQ6">
        <v>0</v>
      </c>
      <c r="AR6">
        <v>6.4738752000000002</v>
      </c>
      <c r="AS6">
        <v>2.0380355104817127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594.41924039340165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85.849522777175565</v>
      </c>
      <c r="L7">
        <v>23.14</v>
      </c>
      <c r="M7">
        <v>0</v>
      </c>
      <c r="N7">
        <v>28.861587388893781</v>
      </c>
      <c r="O7">
        <v>24.230187387357095</v>
      </c>
      <c r="P7">
        <v>59.354548672566374</v>
      </c>
      <c r="Q7">
        <v>3.0000515463917523</v>
      </c>
      <c r="R7">
        <v>6.0010271957200176</v>
      </c>
      <c r="S7">
        <v>3.8867277253218884</v>
      </c>
      <c r="T7">
        <v>0</v>
      </c>
      <c r="U7">
        <v>318.38742354316634</v>
      </c>
      <c r="V7">
        <v>2.9890251183970853</v>
      </c>
      <c r="W7">
        <v>4.8102149869281048</v>
      </c>
      <c r="X7">
        <v>10.763503539296671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13.332261800000001</v>
      </c>
      <c r="AL7">
        <v>0.34066349079173847</v>
      </c>
      <c r="AM7">
        <v>0</v>
      </c>
      <c r="AN7">
        <v>0</v>
      </c>
      <c r="AO7">
        <v>0</v>
      </c>
      <c r="AP7">
        <v>0</v>
      </c>
      <c r="AQ7">
        <v>0</v>
      </c>
      <c r="AR7">
        <v>0.53948960000000001</v>
      </c>
      <c r="AS7">
        <v>2.0380355104817127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587.52427028248815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85.849522777175565</v>
      </c>
      <c r="L8">
        <v>23.14</v>
      </c>
      <c r="M8">
        <v>0</v>
      </c>
      <c r="N8">
        <v>28.861587388893781</v>
      </c>
      <c r="O8">
        <v>24.230187387357095</v>
      </c>
      <c r="P8">
        <v>59.354548672566374</v>
      </c>
      <c r="Q8">
        <v>3.0000515463917523</v>
      </c>
      <c r="R8">
        <v>6.0010271957200176</v>
      </c>
      <c r="S8">
        <v>3.8867277253218884</v>
      </c>
      <c r="T8">
        <v>0</v>
      </c>
      <c r="U8">
        <v>318.38742354316634</v>
      </c>
      <c r="V8">
        <v>2.9890251183970853</v>
      </c>
      <c r="W8">
        <v>4.8102149869281048</v>
      </c>
      <c r="X8">
        <v>10.763503539296671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13.332261800000001</v>
      </c>
      <c r="AL8">
        <v>0.34066349079173847</v>
      </c>
      <c r="AM8">
        <v>0</v>
      </c>
      <c r="AN8">
        <v>0</v>
      </c>
      <c r="AO8">
        <v>0</v>
      </c>
      <c r="AP8">
        <v>0</v>
      </c>
      <c r="AQ8">
        <v>0</v>
      </c>
      <c r="AR8">
        <v>0.37764266920289846</v>
      </c>
      <c r="AS8">
        <v>1.1176323193577162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586.44202016056715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85.849522777175565</v>
      </c>
      <c r="L9">
        <v>23.14</v>
      </c>
      <c r="M9">
        <v>0</v>
      </c>
      <c r="N9">
        <v>28.861587388893781</v>
      </c>
      <c r="O9">
        <v>24.230187387357095</v>
      </c>
      <c r="P9">
        <v>59.354548672566374</v>
      </c>
      <c r="Q9">
        <v>3.0000515463917523</v>
      </c>
      <c r="R9">
        <v>6.0010271957200176</v>
      </c>
      <c r="S9">
        <v>3.8867277253218884</v>
      </c>
      <c r="T9">
        <v>0</v>
      </c>
      <c r="U9">
        <v>318.38742354316634</v>
      </c>
      <c r="V9">
        <v>2.9890251183970853</v>
      </c>
      <c r="W9">
        <v>4.8102149869281048</v>
      </c>
      <c r="X9">
        <v>11.371798471849864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13.332261800000001</v>
      </c>
      <c r="AL9">
        <v>0.34066349079173847</v>
      </c>
      <c r="AM9">
        <v>0</v>
      </c>
      <c r="AN9">
        <v>0</v>
      </c>
      <c r="AO9">
        <v>0</v>
      </c>
      <c r="AP9">
        <v>0</v>
      </c>
      <c r="AQ9">
        <v>0</v>
      </c>
      <c r="AR9">
        <v>0.37764266920289846</v>
      </c>
      <c r="AS9">
        <v>1.1176323193577162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587.05031509312028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85.849522777175565</v>
      </c>
      <c r="L10">
        <v>23.14</v>
      </c>
      <c r="M10">
        <v>0</v>
      </c>
      <c r="N10">
        <v>28.861587388893781</v>
      </c>
      <c r="O10">
        <v>24.230187387357095</v>
      </c>
      <c r="P10">
        <v>59.354548672566374</v>
      </c>
      <c r="Q10">
        <v>3.0000515463917523</v>
      </c>
      <c r="R10">
        <v>6.0010271957200176</v>
      </c>
      <c r="S10">
        <v>3.8867277253218884</v>
      </c>
      <c r="T10">
        <v>0</v>
      </c>
      <c r="U10">
        <v>318.38742354316634</v>
      </c>
      <c r="V10">
        <v>2.9890251183970853</v>
      </c>
      <c r="W10">
        <v>4.8102149869281048</v>
      </c>
      <c r="X10">
        <v>11.532846944933919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13.332261800000001</v>
      </c>
      <c r="AL10">
        <v>0.34066349079173847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0.37764266920289846</v>
      </c>
      <c r="AS10">
        <v>1.1176323193577162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587.21136356620434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85.849522777175565</v>
      </c>
      <c r="L11">
        <v>23.14</v>
      </c>
      <c r="M11">
        <v>0</v>
      </c>
      <c r="N11">
        <v>28.861587388893781</v>
      </c>
      <c r="O11">
        <v>24.230187387357095</v>
      </c>
      <c r="P11">
        <v>59.354548672566374</v>
      </c>
      <c r="Q11">
        <v>3.0000515463917523</v>
      </c>
      <c r="R11">
        <v>6.0010271957200176</v>
      </c>
      <c r="S11">
        <v>3.8867277253218884</v>
      </c>
      <c r="T11">
        <v>0</v>
      </c>
      <c r="U11">
        <v>318.38742354316634</v>
      </c>
      <c r="V11">
        <v>2.9890251183970853</v>
      </c>
      <c r="W11">
        <v>5.0007278652906031</v>
      </c>
      <c r="X11">
        <v>11.991780889621086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13.332261800000001</v>
      </c>
      <c r="AL11">
        <v>0.34066349079173847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0.37764266920289846</v>
      </c>
      <c r="AS11">
        <v>1.1176323193577162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587.86081038925397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85.849522777175565</v>
      </c>
      <c r="L12">
        <v>23.14</v>
      </c>
      <c r="M12">
        <v>0</v>
      </c>
      <c r="N12">
        <v>28.861587388893781</v>
      </c>
      <c r="O12">
        <v>24.230187387357095</v>
      </c>
      <c r="P12">
        <v>59.354548672566374</v>
      </c>
      <c r="Q12">
        <v>3.0000515463917523</v>
      </c>
      <c r="R12">
        <v>6.0010271957200176</v>
      </c>
      <c r="S12">
        <v>3.8867277253218884</v>
      </c>
      <c r="T12">
        <v>0</v>
      </c>
      <c r="U12">
        <v>318.38742354316634</v>
      </c>
      <c r="V12">
        <v>2.9890251183970853</v>
      </c>
      <c r="W12">
        <v>5.0007278652906031</v>
      </c>
      <c r="X12">
        <v>12.789448227808814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13.332261800000001</v>
      </c>
      <c r="AL12">
        <v>0.34066349079173847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0.37764266920289846</v>
      </c>
      <c r="AS12">
        <v>1.1176323193577162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588.65847772744178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85.849522777175565</v>
      </c>
      <c r="L13">
        <v>23.14</v>
      </c>
      <c r="M13">
        <v>0</v>
      </c>
      <c r="N13">
        <v>28.861587388893781</v>
      </c>
      <c r="O13">
        <v>24.230187387357095</v>
      </c>
      <c r="P13">
        <v>59.354548672566374</v>
      </c>
      <c r="Q13">
        <v>3.0000515463917523</v>
      </c>
      <c r="R13">
        <v>6.0010271957200176</v>
      </c>
      <c r="S13">
        <v>3.8867277253218884</v>
      </c>
      <c r="T13">
        <v>0</v>
      </c>
      <c r="U13">
        <v>318.38742354316634</v>
      </c>
      <c r="V13">
        <v>2.9890251183970853</v>
      </c>
      <c r="W13">
        <v>5.0007278652906031</v>
      </c>
      <c r="X13">
        <v>12.789636683732452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13.332261800000001</v>
      </c>
      <c r="AL13">
        <v>0.34066349079173847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1.0789792</v>
      </c>
      <c r="AS13">
        <v>1.1176323193577162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589.36000271416242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85.849522777175565</v>
      </c>
      <c r="L14">
        <v>23.14</v>
      </c>
      <c r="M14">
        <v>0</v>
      </c>
      <c r="N14">
        <v>28.861587388893781</v>
      </c>
      <c r="O14">
        <v>24.230187387357095</v>
      </c>
      <c r="P14">
        <v>59.354548672566374</v>
      </c>
      <c r="Q14">
        <v>3.0000515463917523</v>
      </c>
      <c r="R14">
        <v>6.0010271957200176</v>
      </c>
      <c r="S14">
        <v>3.8867277253218884</v>
      </c>
      <c r="T14">
        <v>0</v>
      </c>
      <c r="U14">
        <v>318.38742354316634</v>
      </c>
      <c r="V14">
        <v>2.9890251183970853</v>
      </c>
      <c r="W14">
        <v>5.0007278652906031</v>
      </c>
      <c r="X14">
        <v>12.789636683732452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13.332261800000001</v>
      </c>
      <c r="AL14">
        <v>0.34066349079173847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1.0789792</v>
      </c>
      <c r="AS14">
        <v>1.1176323193577162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589.36000271416242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85.849522777175565</v>
      </c>
      <c r="L15">
        <v>23.14</v>
      </c>
      <c r="M15">
        <v>0</v>
      </c>
      <c r="N15">
        <v>28.861587388893781</v>
      </c>
      <c r="O15">
        <v>24.230187387357095</v>
      </c>
      <c r="P15">
        <v>59.354548672566374</v>
      </c>
      <c r="Q15">
        <v>3.0000515463917523</v>
      </c>
      <c r="R15">
        <v>6.0010271957200176</v>
      </c>
      <c r="S15">
        <v>3.8867277253218884</v>
      </c>
      <c r="T15">
        <v>0</v>
      </c>
      <c r="U15">
        <v>318.38742354316634</v>
      </c>
      <c r="V15">
        <v>2.9890251183970853</v>
      </c>
      <c r="W15">
        <v>5.0007278652906031</v>
      </c>
      <c r="X15">
        <v>13.588773378725891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13.332261800000001</v>
      </c>
      <c r="AL15">
        <v>0.34066349079173847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0.18882146159420291</v>
      </c>
      <c r="AS15">
        <v>1.1176323193577162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589.26898167075012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85.849522777175565</v>
      </c>
      <c r="L16">
        <v>23.14</v>
      </c>
      <c r="M16">
        <v>0</v>
      </c>
      <c r="N16">
        <v>28.861587388893781</v>
      </c>
      <c r="O16">
        <v>24.230187387357095</v>
      </c>
      <c r="P16">
        <v>59.354548672566374</v>
      </c>
      <c r="Q16">
        <v>3.0000515463917523</v>
      </c>
      <c r="R16">
        <v>6.0010271957200176</v>
      </c>
      <c r="S16">
        <v>3.8867277253218884</v>
      </c>
      <c r="T16">
        <v>0</v>
      </c>
      <c r="U16">
        <v>318.38742354316634</v>
      </c>
      <c r="V16">
        <v>2.9890251183970853</v>
      </c>
      <c r="W16">
        <v>5.0007278652906031</v>
      </c>
      <c r="X16">
        <v>13.58895388420439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13.332261800000001</v>
      </c>
      <c r="AL16">
        <v>0.34066349079173847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0.18882146159420291</v>
      </c>
      <c r="AS16">
        <v>1.1176323193577162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589.26916217622863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85.849522777175565</v>
      </c>
      <c r="L17">
        <v>23.14</v>
      </c>
      <c r="M17">
        <v>0</v>
      </c>
      <c r="N17">
        <v>28.861587388893781</v>
      </c>
      <c r="O17">
        <v>24.230187387357095</v>
      </c>
      <c r="P17">
        <v>59.354548672566374</v>
      </c>
      <c r="Q17">
        <v>3.0000515463917523</v>
      </c>
      <c r="R17">
        <v>6.0010271957200176</v>
      </c>
      <c r="S17">
        <v>3.8867277253218884</v>
      </c>
      <c r="T17">
        <v>0</v>
      </c>
      <c r="U17">
        <v>318.38742354316634</v>
      </c>
      <c r="V17">
        <v>2.9890251183970853</v>
      </c>
      <c r="W17">
        <v>5.0007278652906031</v>
      </c>
      <c r="X17">
        <v>13.58895388420439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13.332261800000001</v>
      </c>
      <c r="AL17">
        <v>0.34066349079173847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0.18882146159420291</v>
      </c>
      <c r="AS17">
        <v>1.1176323193577162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589.26916217622863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85.849522777175565</v>
      </c>
      <c r="L18">
        <v>23.14</v>
      </c>
      <c r="M18">
        <v>0</v>
      </c>
      <c r="N18">
        <v>28.861587388893781</v>
      </c>
      <c r="O18">
        <v>24.230187387357095</v>
      </c>
      <c r="P18">
        <v>59.354548672566374</v>
      </c>
      <c r="Q18">
        <v>3.0000515463917523</v>
      </c>
      <c r="R18">
        <v>6.0010271957200176</v>
      </c>
      <c r="S18">
        <v>3.8867277253218884</v>
      </c>
      <c r="T18">
        <v>0</v>
      </c>
      <c r="U18">
        <v>318.38742354316634</v>
      </c>
      <c r="V18">
        <v>2.9890251183970853</v>
      </c>
      <c r="W18">
        <v>5.0007278652906031</v>
      </c>
      <c r="X18">
        <v>14.390137067545304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13.332261800000001</v>
      </c>
      <c r="AL18">
        <v>0.34066349079173847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0.18882146159420291</v>
      </c>
      <c r="AS18">
        <v>1.1176323193577162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590.0703453595695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85.849522777175565</v>
      </c>
      <c r="L19">
        <v>23.14</v>
      </c>
      <c r="M19">
        <v>0</v>
      </c>
      <c r="N19">
        <v>28.861587388893781</v>
      </c>
      <c r="O19">
        <v>24.230187387357095</v>
      </c>
      <c r="P19">
        <v>59.354548672566374</v>
      </c>
      <c r="Q19">
        <v>3.0000515463917523</v>
      </c>
      <c r="R19">
        <v>6.0010271957200176</v>
      </c>
      <c r="S19">
        <v>3.8867277253218884</v>
      </c>
      <c r="T19">
        <v>0</v>
      </c>
      <c r="U19">
        <v>318.38742354316634</v>
      </c>
      <c r="V19">
        <v>2.9890251183970853</v>
      </c>
      <c r="W19">
        <v>5.0007278652906031</v>
      </c>
      <c r="X19">
        <v>12.701677583071849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13.332261800000001</v>
      </c>
      <c r="AL19">
        <v>0.34066349079173847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0.18882146159420291</v>
      </c>
      <c r="AS19">
        <v>1.1176323193577162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588.38188587509603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85.849522777175565</v>
      </c>
      <c r="L20">
        <v>23.14</v>
      </c>
      <c r="M20">
        <v>0</v>
      </c>
      <c r="N20">
        <v>28.861587388893781</v>
      </c>
      <c r="O20">
        <v>24.230187387357095</v>
      </c>
      <c r="P20">
        <v>59.354548672566374</v>
      </c>
      <c r="Q20">
        <v>3.0000515463917523</v>
      </c>
      <c r="R20">
        <v>6.0010271957200176</v>
      </c>
      <c r="S20">
        <v>3.8867277253218884</v>
      </c>
      <c r="T20">
        <v>0</v>
      </c>
      <c r="U20">
        <v>318.38742354316634</v>
      </c>
      <c r="V20">
        <v>2.9890251183970853</v>
      </c>
      <c r="W20">
        <v>5.0007278652906031</v>
      </c>
      <c r="X20">
        <v>12.701677583071849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13.332261800000001</v>
      </c>
      <c r="AL20">
        <v>0.34066349079173847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0.18882146159420291</v>
      </c>
      <c r="AS20">
        <v>1.1176323193577162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588.38188587509603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85.849522777175565</v>
      </c>
      <c r="L21">
        <v>23.14</v>
      </c>
      <c r="M21">
        <v>0</v>
      </c>
      <c r="N21">
        <v>28.861587388893781</v>
      </c>
      <c r="O21">
        <v>24.230187387357095</v>
      </c>
      <c r="P21">
        <v>59.354548672566374</v>
      </c>
      <c r="Q21">
        <v>3.0000515463917523</v>
      </c>
      <c r="R21">
        <v>6.0010271957200176</v>
      </c>
      <c r="S21">
        <v>3.8867277253218884</v>
      </c>
      <c r="T21">
        <v>0</v>
      </c>
      <c r="U21">
        <v>318.38742354316634</v>
      </c>
      <c r="V21">
        <v>2.9890251183970853</v>
      </c>
      <c r="W21">
        <v>5.0007278652906031</v>
      </c>
      <c r="X21">
        <v>12.701677583071849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4.0267970307092753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13.332261800000001</v>
      </c>
      <c r="AL21">
        <v>0.34066349079173847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0.18882146159420291</v>
      </c>
      <c r="AS21">
        <v>1.1176323193577162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592.40868290580534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85.849522777175565</v>
      </c>
      <c r="L22">
        <v>23.14</v>
      </c>
      <c r="M22">
        <v>0</v>
      </c>
      <c r="N22">
        <v>28.861587388893781</v>
      </c>
      <c r="O22">
        <v>24.230187387357095</v>
      </c>
      <c r="P22">
        <v>59.354548672566374</v>
      </c>
      <c r="Q22">
        <v>3.0000515463917523</v>
      </c>
      <c r="R22">
        <v>6.0010271957200176</v>
      </c>
      <c r="S22">
        <v>3.8867277253218884</v>
      </c>
      <c r="T22">
        <v>0</v>
      </c>
      <c r="U22">
        <v>318.38742354316634</v>
      </c>
      <c r="V22">
        <v>2.9890251183970853</v>
      </c>
      <c r="W22">
        <v>5.0007278652906031</v>
      </c>
      <c r="X22">
        <v>12.701677583071849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4.0267970307092753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13.332261800000001</v>
      </c>
      <c r="AL22">
        <v>0.34066349079173847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0.18882146159420291</v>
      </c>
      <c r="AS22">
        <v>1.1176323193577162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592.40868290580534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85.849522777175565</v>
      </c>
      <c r="L23">
        <v>23.14</v>
      </c>
      <c r="M23">
        <v>0</v>
      </c>
      <c r="N23">
        <v>28.861587388893781</v>
      </c>
      <c r="O23">
        <v>24.230187387357095</v>
      </c>
      <c r="P23">
        <v>59.354548672566374</v>
      </c>
      <c r="Q23">
        <v>3.0000515463917523</v>
      </c>
      <c r="R23">
        <v>6.0010271957200176</v>
      </c>
      <c r="S23">
        <v>3.8867277253218884</v>
      </c>
      <c r="T23">
        <v>0</v>
      </c>
      <c r="U23">
        <v>318.38742354316634</v>
      </c>
      <c r="V23">
        <v>2.9890251183970853</v>
      </c>
      <c r="W23">
        <v>6.80009370693615</v>
      </c>
      <c r="X23">
        <v>13.981256828913915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4.0267970307092753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13.332261800000001</v>
      </c>
      <c r="AL23">
        <v>0.34066349079173847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0.18882146159420291</v>
      </c>
      <c r="AS23">
        <v>1.1176323193577162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595.48762799329302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85.849522777175565</v>
      </c>
      <c r="L24">
        <v>23.14</v>
      </c>
      <c r="M24">
        <v>0</v>
      </c>
      <c r="N24">
        <v>28.861587388893781</v>
      </c>
      <c r="O24">
        <v>24.230187387357095</v>
      </c>
      <c r="P24">
        <v>59.354548672566374</v>
      </c>
      <c r="Q24">
        <v>3.0000515463917523</v>
      </c>
      <c r="R24">
        <v>5.7704614154338261</v>
      </c>
      <c r="S24">
        <v>3.8867277253218884</v>
      </c>
      <c r="T24">
        <v>0</v>
      </c>
      <c r="U24">
        <v>318.38742354316634</v>
      </c>
      <c r="V24">
        <v>2.8801189830508473</v>
      </c>
      <c r="W24">
        <v>11.340636176810794</v>
      </c>
      <c r="X24">
        <v>14.85951253716043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4.0267970307092753</v>
      </c>
      <c r="AF24">
        <v>0</v>
      </c>
      <c r="AG24">
        <v>0</v>
      </c>
      <c r="AH24">
        <v>5.5535875199999998</v>
      </c>
      <c r="AI24">
        <v>0</v>
      </c>
      <c r="AJ24">
        <v>0</v>
      </c>
      <c r="AK24">
        <v>13.332261800000001</v>
      </c>
      <c r="AL24">
        <v>0.34066349079173847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0.24277026920289851</v>
      </c>
      <c r="AS24">
        <v>1.1176323193577162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606.17449058339025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84.710981847732938</v>
      </c>
      <c r="L25">
        <v>23.089666251029691</v>
      </c>
      <c r="M25">
        <v>0</v>
      </c>
      <c r="N25">
        <v>28.861587388893781</v>
      </c>
      <c r="O25">
        <v>24.230187387357095</v>
      </c>
      <c r="P25">
        <v>59.354548672566374</v>
      </c>
      <c r="Q25">
        <v>2.5900542630014858</v>
      </c>
      <c r="R25">
        <v>5.658352385174922</v>
      </c>
      <c r="S25">
        <v>3.4483401598579042</v>
      </c>
      <c r="T25">
        <v>0</v>
      </c>
      <c r="U25">
        <v>318.38742354316634</v>
      </c>
      <c r="V25">
        <v>2.8881366059147182</v>
      </c>
      <c r="W25">
        <v>11.340636176810794</v>
      </c>
      <c r="X25">
        <v>14.407065814827469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4.0267970307092753</v>
      </c>
      <c r="AF25">
        <v>0</v>
      </c>
      <c r="AG25">
        <v>0</v>
      </c>
      <c r="AH25">
        <v>11.33857452</v>
      </c>
      <c r="AI25">
        <v>0</v>
      </c>
      <c r="AJ25">
        <v>0</v>
      </c>
      <c r="AK25">
        <v>13.332261800000001</v>
      </c>
      <c r="AL25">
        <v>0.34066349079173847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0.18882146159420291</v>
      </c>
      <c r="AS25">
        <v>1.1176323193577162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609.31173111878638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85.619653689809297</v>
      </c>
      <c r="L26">
        <v>23.089666251029691</v>
      </c>
      <c r="M26">
        <v>0</v>
      </c>
      <c r="N26">
        <v>28.861587388893781</v>
      </c>
      <c r="O26">
        <v>24.230187387357095</v>
      </c>
      <c r="P26">
        <v>59.354548672566374</v>
      </c>
      <c r="Q26">
        <v>2.8882920099999998</v>
      </c>
      <c r="R26">
        <v>5.7689362160220981</v>
      </c>
      <c r="S26">
        <v>3.8491954827586201</v>
      </c>
      <c r="T26">
        <v>0</v>
      </c>
      <c r="U26">
        <v>318.38742354316634</v>
      </c>
      <c r="V26">
        <v>2.8904792257882881</v>
      </c>
      <c r="W26">
        <v>11.340636176810794</v>
      </c>
      <c r="X26">
        <v>14.121949583048531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4.0267970307092753</v>
      </c>
      <c r="AF26">
        <v>0</v>
      </c>
      <c r="AG26">
        <v>0</v>
      </c>
      <c r="AH26">
        <v>11.431134413600844</v>
      </c>
      <c r="AI26">
        <v>0</v>
      </c>
      <c r="AJ26">
        <v>0</v>
      </c>
      <c r="AK26">
        <v>13.332261800000001</v>
      </c>
      <c r="AL26">
        <v>0.34066349079173847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0.18882146159420291</v>
      </c>
      <c r="AS26">
        <v>1.1176323193577162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610.83986614330468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101.00954367975939</v>
      </c>
      <c r="L27">
        <v>37.890468853781783</v>
      </c>
      <c r="M27">
        <v>0</v>
      </c>
      <c r="N27">
        <v>28.861587388893781</v>
      </c>
      <c r="O27">
        <v>24.230187387357095</v>
      </c>
      <c r="P27">
        <v>59.354548672566374</v>
      </c>
      <c r="Q27">
        <v>5.3302133015721767</v>
      </c>
      <c r="R27">
        <v>10.357276277519</v>
      </c>
      <c r="S27">
        <v>6.4405101719242897</v>
      </c>
      <c r="T27">
        <v>0</v>
      </c>
      <c r="U27">
        <v>318.38742354316634</v>
      </c>
      <c r="V27">
        <v>5.070574633901705</v>
      </c>
      <c r="W27">
        <v>11.288763436890838</v>
      </c>
      <c r="X27">
        <v>17.247608060954065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4.0267970307092753</v>
      </c>
      <c r="AF27">
        <v>0</v>
      </c>
      <c r="AG27">
        <v>0</v>
      </c>
      <c r="AH27">
        <v>17.285541206800421</v>
      </c>
      <c r="AI27">
        <v>0</v>
      </c>
      <c r="AJ27">
        <v>0</v>
      </c>
      <c r="AK27">
        <v>13.332261800000001</v>
      </c>
      <c r="AL27">
        <v>0.34066349079173847</v>
      </c>
      <c r="AM27">
        <v>0</v>
      </c>
      <c r="AN27">
        <v>0</v>
      </c>
      <c r="AO27">
        <v>0</v>
      </c>
      <c r="AP27">
        <v>1.8151536819738197</v>
      </c>
      <c r="AQ27">
        <v>0</v>
      </c>
      <c r="AR27">
        <v>0.18882146159420291</v>
      </c>
      <c r="AS27">
        <v>1.1176323193577162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663.57557639951415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156.96949031969322</v>
      </c>
      <c r="L28">
        <v>39.360392321559068</v>
      </c>
      <c r="M28">
        <v>0</v>
      </c>
      <c r="N28">
        <v>28.861587388893781</v>
      </c>
      <c r="O28">
        <v>24.230187387357095</v>
      </c>
      <c r="P28">
        <v>59.354548672566374</v>
      </c>
      <c r="Q28">
        <v>5.3302133015721767</v>
      </c>
      <c r="R28">
        <v>10.357276277519</v>
      </c>
      <c r="S28">
        <v>6.449308003150847</v>
      </c>
      <c r="T28">
        <v>0</v>
      </c>
      <c r="U28">
        <v>318.38742354316634</v>
      </c>
      <c r="V28">
        <v>5.070574633901705</v>
      </c>
      <c r="W28">
        <v>11.340863502062605</v>
      </c>
      <c r="X28">
        <v>17.930037343581752</v>
      </c>
      <c r="Y28">
        <v>0</v>
      </c>
      <c r="Z28">
        <v>0</v>
      </c>
      <c r="AA28">
        <v>1.602095203703704</v>
      </c>
      <c r="AB28">
        <v>0.8143330000000002</v>
      </c>
      <c r="AC28">
        <v>0</v>
      </c>
      <c r="AD28">
        <v>0</v>
      </c>
      <c r="AE28">
        <v>4.0267970307092753</v>
      </c>
      <c r="AF28">
        <v>0</v>
      </c>
      <c r="AG28">
        <v>0</v>
      </c>
      <c r="AH28">
        <v>22.862268573199575</v>
      </c>
      <c r="AI28">
        <v>0</v>
      </c>
      <c r="AJ28">
        <v>0</v>
      </c>
      <c r="AK28">
        <v>13.332261800000001</v>
      </c>
      <c r="AL28">
        <v>0.34066349079173847</v>
      </c>
      <c r="AM28">
        <v>0</v>
      </c>
      <c r="AN28">
        <v>0</v>
      </c>
      <c r="AO28">
        <v>0</v>
      </c>
      <c r="AP28">
        <v>1.8151536819738197</v>
      </c>
      <c r="AQ28">
        <v>0</v>
      </c>
      <c r="AR28">
        <v>0.18882146159420291</v>
      </c>
      <c r="AS28">
        <v>1.1176323193577162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729.74192925635407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157.00778442859544</v>
      </c>
      <c r="L29">
        <v>41.839847178973002</v>
      </c>
      <c r="M29">
        <v>0</v>
      </c>
      <c r="N29">
        <v>28.861587388893781</v>
      </c>
      <c r="O29">
        <v>24.230187387357095</v>
      </c>
      <c r="P29">
        <v>59.354548672566374</v>
      </c>
      <c r="Q29">
        <v>5.3302133015721767</v>
      </c>
      <c r="R29">
        <v>10.357276277519</v>
      </c>
      <c r="S29">
        <v>6.449308003150847</v>
      </c>
      <c r="T29">
        <v>0</v>
      </c>
      <c r="U29">
        <v>318.38742354316634</v>
      </c>
      <c r="V29">
        <v>5.070574633901705</v>
      </c>
      <c r="W29">
        <v>11.340863502062605</v>
      </c>
      <c r="X29">
        <v>18.917641667337897</v>
      </c>
      <c r="Y29">
        <v>0</v>
      </c>
      <c r="Z29">
        <v>0.26878279999999999</v>
      </c>
      <c r="AA29">
        <v>3.4308001400609482</v>
      </c>
      <c r="AB29">
        <v>1.6286660000000004</v>
      </c>
      <c r="AC29">
        <v>0</v>
      </c>
      <c r="AD29">
        <v>2.0978815000000002</v>
      </c>
      <c r="AE29">
        <v>4.0267970307092753</v>
      </c>
      <c r="AF29">
        <v>0</v>
      </c>
      <c r="AG29">
        <v>0</v>
      </c>
      <c r="AH29">
        <v>22.862268573199575</v>
      </c>
      <c r="AI29">
        <v>0</v>
      </c>
      <c r="AJ29">
        <v>0</v>
      </c>
      <c r="AK29">
        <v>13.332261800000001</v>
      </c>
      <c r="AL29">
        <v>1.7033172000000001</v>
      </c>
      <c r="AM29">
        <v>1.2899034313578397</v>
      </c>
      <c r="AN29">
        <v>0</v>
      </c>
      <c r="AO29">
        <v>0</v>
      </c>
      <c r="AP29">
        <v>1.8151536819738197</v>
      </c>
      <c r="AQ29">
        <v>0</v>
      </c>
      <c r="AR29">
        <v>0.18882146159420291</v>
      </c>
      <c r="AS29">
        <v>1.1176323193577162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740.90954192334971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157.00778442859544</v>
      </c>
      <c r="L30">
        <v>41.839847178973002</v>
      </c>
      <c r="M30">
        <v>0</v>
      </c>
      <c r="N30">
        <v>28.861587388893781</v>
      </c>
      <c r="O30">
        <v>24.230187387357095</v>
      </c>
      <c r="P30">
        <v>59.354548672566374</v>
      </c>
      <c r="Q30">
        <v>5.3302133015721767</v>
      </c>
      <c r="R30">
        <v>10.357276277519</v>
      </c>
      <c r="S30">
        <v>6.449308003150847</v>
      </c>
      <c r="T30">
        <v>0</v>
      </c>
      <c r="U30">
        <v>318.38742354316634</v>
      </c>
      <c r="V30">
        <v>5.070574633901705</v>
      </c>
      <c r="W30">
        <v>11.340863502062605</v>
      </c>
      <c r="X30">
        <v>19.817958547622101</v>
      </c>
      <c r="Y30">
        <v>0</v>
      </c>
      <c r="Z30">
        <v>3.1866888259999997</v>
      </c>
      <c r="AA30">
        <v>6.8654605981012677</v>
      </c>
      <c r="AB30">
        <v>6.4364880421605415</v>
      </c>
      <c r="AC30">
        <v>0</v>
      </c>
      <c r="AD30">
        <v>3.8730120000000001</v>
      </c>
      <c r="AE30">
        <v>8.0535938074045195</v>
      </c>
      <c r="AF30">
        <v>0</v>
      </c>
      <c r="AG30">
        <v>0</v>
      </c>
      <c r="AH30">
        <v>22.862268573199575</v>
      </c>
      <c r="AI30">
        <v>0</v>
      </c>
      <c r="AJ30">
        <v>0</v>
      </c>
      <c r="AK30">
        <v>13.332261800000001</v>
      </c>
      <c r="AL30">
        <v>13.626537600000001</v>
      </c>
      <c r="AM30">
        <v>1.9543992000000003</v>
      </c>
      <c r="AN30">
        <v>0</v>
      </c>
      <c r="AO30">
        <v>0</v>
      </c>
      <c r="AP30">
        <v>1.8151536819738197</v>
      </c>
      <c r="AQ30">
        <v>0</v>
      </c>
      <c r="AR30">
        <v>0.32369386159420288</v>
      </c>
      <c r="AS30">
        <v>1.1176323193577162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771.49476317517224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157.00778442859544</v>
      </c>
      <c r="L31">
        <v>41.839847178973002</v>
      </c>
      <c r="M31">
        <v>0</v>
      </c>
      <c r="N31">
        <v>28.861587388893781</v>
      </c>
      <c r="O31">
        <v>24.230187387357095</v>
      </c>
      <c r="P31">
        <v>59.354548672566374</v>
      </c>
      <c r="Q31">
        <v>5.3302133015721767</v>
      </c>
      <c r="R31">
        <v>10.357276277519</v>
      </c>
      <c r="S31">
        <v>6.449308003150847</v>
      </c>
      <c r="T31">
        <v>0</v>
      </c>
      <c r="U31">
        <v>318.38742354316634</v>
      </c>
      <c r="V31">
        <v>5.070574633901705</v>
      </c>
      <c r="W31">
        <v>11.340863502062605</v>
      </c>
      <c r="X31">
        <v>20.330061736940763</v>
      </c>
      <c r="Y31">
        <v>0</v>
      </c>
      <c r="Z31">
        <v>3.1866888259999997</v>
      </c>
      <c r="AA31">
        <v>6.8654605981012677</v>
      </c>
      <c r="AB31">
        <v>9.6547319362340609</v>
      </c>
      <c r="AC31">
        <v>0</v>
      </c>
      <c r="AD31">
        <v>4.4642917649507945</v>
      </c>
      <c r="AE31">
        <v>8.0535938074045195</v>
      </c>
      <c r="AF31">
        <v>0</v>
      </c>
      <c r="AG31">
        <v>0</v>
      </c>
      <c r="AH31">
        <v>22.862268573199575</v>
      </c>
      <c r="AI31">
        <v>0</v>
      </c>
      <c r="AJ31">
        <v>0</v>
      </c>
      <c r="AK31">
        <v>13.332261800000001</v>
      </c>
      <c r="AL31">
        <v>13.626537600000001</v>
      </c>
      <c r="AM31">
        <v>1.9543992000000003</v>
      </c>
      <c r="AN31">
        <v>0</v>
      </c>
      <c r="AO31">
        <v>0</v>
      </c>
      <c r="AP31">
        <v>1.8151536819738197</v>
      </c>
      <c r="AQ31">
        <v>0</v>
      </c>
      <c r="AR31">
        <v>0.32369386159420288</v>
      </c>
      <c r="AS31">
        <v>1.1176323193577162</v>
      </c>
      <c r="AT31">
        <v>0</v>
      </c>
      <c r="AU31">
        <v>0</v>
      </c>
      <c r="AV31">
        <v>6.3413722826100092E-4</v>
      </c>
      <c r="AW31">
        <v>0</v>
      </c>
      <c r="AX31">
        <v>4.0565960784193439E-4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775.81742982035121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157.00778442859544</v>
      </c>
      <c r="L32">
        <v>41.839847178973002</v>
      </c>
      <c r="M32">
        <v>0</v>
      </c>
      <c r="N32">
        <v>28.861587388893781</v>
      </c>
      <c r="O32">
        <v>24.230187387357095</v>
      </c>
      <c r="P32">
        <v>59.354548672566374</v>
      </c>
      <c r="Q32">
        <v>5.3302133015721767</v>
      </c>
      <c r="R32">
        <v>10.357276277519</v>
      </c>
      <c r="S32">
        <v>6.449308003150847</v>
      </c>
      <c r="T32">
        <v>0</v>
      </c>
      <c r="U32">
        <v>318.38742354316634</v>
      </c>
      <c r="V32">
        <v>5.070574633901705</v>
      </c>
      <c r="W32">
        <v>11.340863502062605</v>
      </c>
      <c r="X32">
        <v>21.002491146589257</v>
      </c>
      <c r="Y32">
        <v>0</v>
      </c>
      <c r="Z32">
        <v>3.1866888259999997</v>
      </c>
      <c r="AA32">
        <v>6.8654605981012677</v>
      </c>
      <c r="AB32">
        <v>9.6547319362340609</v>
      </c>
      <c r="AC32">
        <v>0</v>
      </c>
      <c r="AD32">
        <v>4.4642917649507945</v>
      </c>
      <c r="AE32">
        <v>8.0535938074045195</v>
      </c>
      <c r="AF32">
        <v>0</v>
      </c>
      <c r="AG32">
        <v>0</v>
      </c>
      <c r="AH32">
        <v>22.862268573199575</v>
      </c>
      <c r="AI32">
        <v>0</v>
      </c>
      <c r="AJ32">
        <v>0</v>
      </c>
      <c r="AK32">
        <v>13.332261800000001</v>
      </c>
      <c r="AL32">
        <v>13.626537600000001</v>
      </c>
      <c r="AM32">
        <v>1.9543992000000003</v>
      </c>
      <c r="AN32">
        <v>0</v>
      </c>
      <c r="AO32">
        <v>0</v>
      </c>
      <c r="AP32">
        <v>1.8151536819738197</v>
      </c>
      <c r="AQ32">
        <v>0</v>
      </c>
      <c r="AR32">
        <v>0.53948960000000001</v>
      </c>
      <c r="AS32">
        <v>1.1176323193577162</v>
      </c>
      <c r="AT32">
        <v>0</v>
      </c>
      <c r="AU32">
        <v>0</v>
      </c>
      <c r="AV32">
        <v>6.3413722826100092E-4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776.70524930879776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157.00778442859544</v>
      </c>
      <c r="L33">
        <v>41.839847178973002</v>
      </c>
      <c r="M33">
        <v>0</v>
      </c>
      <c r="N33">
        <v>28.861587388893781</v>
      </c>
      <c r="O33">
        <v>24.230187387357095</v>
      </c>
      <c r="P33">
        <v>59.354548672566374</v>
      </c>
      <c r="Q33">
        <v>5.3302133015721767</v>
      </c>
      <c r="R33">
        <v>10.357276277519</v>
      </c>
      <c r="S33">
        <v>6.449308003150847</v>
      </c>
      <c r="T33">
        <v>0</v>
      </c>
      <c r="U33">
        <v>318.38742354316634</v>
      </c>
      <c r="V33">
        <v>5.070574633901705</v>
      </c>
      <c r="W33">
        <v>11.340863502062605</v>
      </c>
      <c r="X33">
        <v>21.776753451300593</v>
      </c>
      <c r="Y33">
        <v>0</v>
      </c>
      <c r="Z33">
        <v>3.1866888259999997</v>
      </c>
      <c r="AA33">
        <v>6.8654605981012677</v>
      </c>
      <c r="AB33">
        <v>8.9576630000000019</v>
      </c>
      <c r="AC33">
        <v>0</v>
      </c>
      <c r="AD33">
        <v>6.6964377744133232</v>
      </c>
      <c r="AE33">
        <v>8.0535938074045195</v>
      </c>
      <c r="AF33">
        <v>0</v>
      </c>
      <c r="AG33">
        <v>0</v>
      </c>
      <c r="AH33">
        <v>22.862268573199575</v>
      </c>
      <c r="AI33">
        <v>0</v>
      </c>
      <c r="AJ33">
        <v>0</v>
      </c>
      <c r="AK33">
        <v>13.332261800000001</v>
      </c>
      <c r="AL33">
        <v>10.219903200000003</v>
      </c>
      <c r="AM33">
        <v>1.9543992000000003</v>
      </c>
      <c r="AN33">
        <v>0</v>
      </c>
      <c r="AO33">
        <v>0</v>
      </c>
      <c r="AP33">
        <v>0</v>
      </c>
      <c r="AQ33">
        <v>0</v>
      </c>
      <c r="AR33">
        <v>6.4738752000000002</v>
      </c>
      <c r="AS33">
        <v>1.1176323193577162</v>
      </c>
      <c r="AT33">
        <v>0</v>
      </c>
      <c r="AU33">
        <v>0</v>
      </c>
      <c r="AV33">
        <v>6.3413722826100092E-4</v>
      </c>
      <c r="AW33">
        <v>1.5941149425263078E-4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779.72734561625794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157.00778442859544</v>
      </c>
      <c r="L34">
        <v>41.839847178973002</v>
      </c>
      <c r="M34">
        <v>0</v>
      </c>
      <c r="N34">
        <v>28.861587388893781</v>
      </c>
      <c r="O34">
        <v>24.230187387357095</v>
      </c>
      <c r="P34">
        <v>59.354548672566374</v>
      </c>
      <c r="Q34">
        <v>5.3302133015721767</v>
      </c>
      <c r="R34">
        <v>10.357276277519</v>
      </c>
      <c r="S34">
        <v>6.449308003150847</v>
      </c>
      <c r="T34">
        <v>0</v>
      </c>
      <c r="U34">
        <v>318.38742354316634</v>
      </c>
      <c r="V34">
        <v>5.070574633901705</v>
      </c>
      <c r="W34">
        <v>11.340863502062605</v>
      </c>
      <c r="X34">
        <v>22.560563999999999</v>
      </c>
      <c r="Y34">
        <v>0</v>
      </c>
      <c r="Z34">
        <v>3.1866888259999997</v>
      </c>
      <c r="AA34">
        <v>3.4327301720581351</v>
      </c>
      <c r="AB34">
        <v>6.4364880421605415</v>
      </c>
      <c r="AC34">
        <v>0</v>
      </c>
      <c r="AD34">
        <v>6.6964377744133232</v>
      </c>
      <c r="AE34">
        <v>8.0535938074045195</v>
      </c>
      <c r="AF34">
        <v>0</v>
      </c>
      <c r="AG34">
        <v>0</v>
      </c>
      <c r="AH34">
        <v>22.862268573199575</v>
      </c>
      <c r="AI34">
        <v>0</v>
      </c>
      <c r="AJ34">
        <v>0</v>
      </c>
      <c r="AK34">
        <v>13.332261800000001</v>
      </c>
      <c r="AL34">
        <v>10.219903200000003</v>
      </c>
      <c r="AM34">
        <v>1.9543992000000003</v>
      </c>
      <c r="AN34">
        <v>0</v>
      </c>
      <c r="AO34">
        <v>0</v>
      </c>
      <c r="AP34">
        <v>0</v>
      </c>
      <c r="AQ34">
        <v>0</v>
      </c>
      <c r="AR34">
        <v>6.4738752000000002</v>
      </c>
      <c r="AS34">
        <v>1.1176323193577162</v>
      </c>
      <c r="AT34">
        <v>0</v>
      </c>
      <c r="AU34">
        <v>0</v>
      </c>
      <c r="AV34">
        <v>6.3413722826100092E-4</v>
      </c>
      <c r="AW34">
        <v>1.5941149425263078E-4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774.55725078107469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157.00778442859544</v>
      </c>
      <c r="L35">
        <v>41.839847178973002</v>
      </c>
      <c r="M35">
        <v>0</v>
      </c>
      <c r="N35">
        <v>28.861587388893781</v>
      </c>
      <c r="O35">
        <v>24.230187387357095</v>
      </c>
      <c r="P35">
        <v>59.354548672566374</v>
      </c>
      <c r="Q35">
        <v>5.3302133015721767</v>
      </c>
      <c r="R35">
        <v>10.357276277519</v>
      </c>
      <c r="S35">
        <v>6.449308003150847</v>
      </c>
      <c r="T35">
        <v>0</v>
      </c>
      <c r="U35">
        <v>318.38742354316634</v>
      </c>
      <c r="V35">
        <v>5.070574633901705</v>
      </c>
      <c r="W35">
        <v>11.340863502062605</v>
      </c>
      <c r="X35">
        <v>23.429613394839549</v>
      </c>
      <c r="Y35">
        <v>0</v>
      </c>
      <c r="Z35">
        <v>3.1866888259999997</v>
      </c>
      <c r="AA35">
        <v>3.4327301720581351</v>
      </c>
      <c r="AB35">
        <v>6.4364880421605415</v>
      </c>
      <c r="AC35">
        <v>0</v>
      </c>
      <c r="AD35">
        <v>4.4642917649507945</v>
      </c>
      <c r="AE35">
        <v>8.0535938074045195</v>
      </c>
      <c r="AF35">
        <v>0</v>
      </c>
      <c r="AG35">
        <v>0</v>
      </c>
      <c r="AH35">
        <v>22.862268573199575</v>
      </c>
      <c r="AI35">
        <v>0</v>
      </c>
      <c r="AJ35">
        <v>0</v>
      </c>
      <c r="AK35">
        <v>13.332261800000001</v>
      </c>
      <c r="AL35">
        <v>10.219903200000003</v>
      </c>
      <c r="AM35">
        <v>1.9543992000000003</v>
      </c>
      <c r="AN35">
        <v>0</v>
      </c>
      <c r="AO35">
        <v>0</v>
      </c>
      <c r="AP35">
        <v>0</v>
      </c>
      <c r="AQ35">
        <v>0</v>
      </c>
      <c r="AR35">
        <v>0.53948960000000001</v>
      </c>
      <c r="AS35">
        <v>1.1176323193577162</v>
      </c>
      <c r="AT35">
        <v>0</v>
      </c>
      <c r="AU35">
        <v>0</v>
      </c>
      <c r="AV35">
        <v>6.3413722826100092E-4</v>
      </c>
      <c r="AW35">
        <v>1.5941149425263078E-4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767.25976856645173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157.00778442859544</v>
      </c>
      <c r="L36">
        <v>41.839847178973002</v>
      </c>
      <c r="M36">
        <v>0</v>
      </c>
      <c r="N36">
        <v>28.861587388893781</v>
      </c>
      <c r="O36">
        <v>24.230187387357095</v>
      </c>
      <c r="P36">
        <v>59.354548672566374</v>
      </c>
      <c r="Q36">
        <v>5.3302133015721767</v>
      </c>
      <c r="R36">
        <v>10.357276277519</v>
      </c>
      <c r="S36">
        <v>6.449308003150847</v>
      </c>
      <c r="T36">
        <v>0</v>
      </c>
      <c r="U36">
        <v>318.38742354316634</v>
      </c>
      <c r="V36">
        <v>5.070574633901705</v>
      </c>
      <c r="W36">
        <v>11.340863502062605</v>
      </c>
      <c r="X36">
        <v>24.018790619158384</v>
      </c>
      <c r="Y36">
        <v>0</v>
      </c>
      <c r="Z36">
        <v>0</v>
      </c>
      <c r="AA36">
        <v>2.1232587037037045</v>
      </c>
      <c r="AB36">
        <v>0.8143330000000002</v>
      </c>
      <c r="AC36">
        <v>0</v>
      </c>
      <c r="AD36">
        <v>3.8730120000000001</v>
      </c>
      <c r="AE36">
        <v>8.0535938074045195</v>
      </c>
      <c r="AF36">
        <v>0</v>
      </c>
      <c r="AG36">
        <v>0</v>
      </c>
      <c r="AH36">
        <v>22.862268573199575</v>
      </c>
      <c r="AI36">
        <v>0</v>
      </c>
      <c r="AJ36">
        <v>0</v>
      </c>
      <c r="AK36">
        <v>13.332261800000001</v>
      </c>
      <c r="AL36">
        <v>1.7033172000000001</v>
      </c>
      <c r="AM36">
        <v>1.2899034313578397</v>
      </c>
      <c r="AN36">
        <v>0</v>
      </c>
      <c r="AO36">
        <v>0</v>
      </c>
      <c r="AP36">
        <v>0</v>
      </c>
      <c r="AQ36">
        <v>0</v>
      </c>
      <c r="AR36">
        <v>0.32369386159420288</v>
      </c>
      <c r="AS36">
        <v>1.1176323193577162</v>
      </c>
      <c r="AT36">
        <v>0</v>
      </c>
      <c r="AU36">
        <v>0</v>
      </c>
      <c r="AV36">
        <v>6.3413722826100092E-4</v>
      </c>
      <c r="AW36">
        <v>1.5941149425263078E-4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747.74247318225696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157.00778442859544</v>
      </c>
      <c r="L37">
        <v>41.839847178973002</v>
      </c>
      <c r="M37">
        <v>0</v>
      </c>
      <c r="N37">
        <v>28.861587388893781</v>
      </c>
      <c r="O37">
        <v>24.230187387357095</v>
      </c>
      <c r="P37">
        <v>59.354548672566374</v>
      </c>
      <c r="Q37">
        <v>5.3302133015721767</v>
      </c>
      <c r="R37">
        <v>10.357276277519</v>
      </c>
      <c r="S37">
        <v>6.449308003150847</v>
      </c>
      <c r="T37">
        <v>0</v>
      </c>
      <c r="U37">
        <v>318.38742354316634</v>
      </c>
      <c r="V37">
        <v>5.070574633901705</v>
      </c>
      <c r="W37">
        <v>11.340863502062605</v>
      </c>
      <c r="X37">
        <v>24.030782372093029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2.0978815000000002</v>
      </c>
      <c r="AE37">
        <v>8.0535938074045195</v>
      </c>
      <c r="AF37">
        <v>0</v>
      </c>
      <c r="AG37">
        <v>0</v>
      </c>
      <c r="AH37">
        <v>17.123561519999999</v>
      </c>
      <c r="AI37">
        <v>0</v>
      </c>
      <c r="AJ37">
        <v>0</v>
      </c>
      <c r="AK37">
        <v>13.332261800000001</v>
      </c>
      <c r="AL37">
        <v>0.34066349079173847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0.32369386159420288</v>
      </c>
      <c r="AS37">
        <v>1.1176323193577162</v>
      </c>
      <c r="AT37">
        <v>0</v>
      </c>
      <c r="AU37">
        <v>0</v>
      </c>
      <c r="AV37">
        <v>6.3413722826100092E-4</v>
      </c>
      <c r="AW37">
        <v>1.5941149425263078E-4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734.65047853772194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157.00778442859544</v>
      </c>
      <c r="L38">
        <v>41.839847178973002</v>
      </c>
      <c r="M38">
        <v>0</v>
      </c>
      <c r="N38">
        <v>28.861587388893781</v>
      </c>
      <c r="O38">
        <v>24.230187387357095</v>
      </c>
      <c r="P38">
        <v>59.354548672566374</v>
      </c>
      <c r="Q38">
        <v>5.3302133015721767</v>
      </c>
      <c r="R38">
        <v>10.357276277519</v>
      </c>
      <c r="S38">
        <v>6.449308003150847</v>
      </c>
      <c r="T38">
        <v>0</v>
      </c>
      <c r="U38">
        <v>318.38742354316634</v>
      </c>
      <c r="V38">
        <v>5.070574633901705</v>
      </c>
      <c r="W38">
        <v>11.340863502062605</v>
      </c>
      <c r="X38">
        <v>24.030782372093029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8.0535938074045195</v>
      </c>
      <c r="AF38">
        <v>0</v>
      </c>
      <c r="AG38">
        <v>0</v>
      </c>
      <c r="AH38">
        <v>10.644376079999999</v>
      </c>
      <c r="AI38">
        <v>0</v>
      </c>
      <c r="AJ38">
        <v>0</v>
      </c>
      <c r="AK38">
        <v>13.332261800000001</v>
      </c>
      <c r="AL38">
        <v>0.34066349079173847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0.32369386159420288</v>
      </c>
      <c r="AS38">
        <v>1.1176323193577162</v>
      </c>
      <c r="AT38">
        <v>0</v>
      </c>
      <c r="AU38">
        <v>0</v>
      </c>
      <c r="AV38">
        <v>6.3413722826100092E-4</v>
      </c>
      <c r="AW38">
        <v>1.5941149425263078E-4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726.07341159772204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157.00778442859544</v>
      </c>
      <c r="L39">
        <v>41.839847178973002</v>
      </c>
      <c r="M39">
        <v>0</v>
      </c>
      <c r="N39">
        <v>28.861587388893781</v>
      </c>
      <c r="O39">
        <v>24.230187387357095</v>
      </c>
      <c r="P39">
        <v>59.354548672566374</v>
      </c>
      <c r="Q39">
        <v>5.3302133015721767</v>
      </c>
      <c r="R39">
        <v>10.357276277519</v>
      </c>
      <c r="S39">
        <v>6.449308003150847</v>
      </c>
      <c r="T39">
        <v>0</v>
      </c>
      <c r="U39">
        <v>318.38742354316634</v>
      </c>
      <c r="V39">
        <v>5.070574633901705</v>
      </c>
      <c r="W39">
        <v>11.340863502062605</v>
      </c>
      <c r="X39">
        <v>24.030782372093029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4.0267970307092753</v>
      </c>
      <c r="AF39">
        <v>0</v>
      </c>
      <c r="AG39">
        <v>0</v>
      </c>
      <c r="AH39">
        <v>10.644376079999999</v>
      </c>
      <c r="AI39">
        <v>0</v>
      </c>
      <c r="AJ39">
        <v>0</v>
      </c>
      <c r="AK39">
        <v>13.332261800000001</v>
      </c>
      <c r="AL39">
        <v>0.34066349079173847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0.32369386159420288</v>
      </c>
      <c r="AS39">
        <v>1.1176323193577162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722.04582127230435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157.00778442859544</v>
      </c>
      <c r="L40">
        <v>41.839847178973002</v>
      </c>
      <c r="M40">
        <v>0</v>
      </c>
      <c r="N40">
        <v>28.861587388893781</v>
      </c>
      <c r="O40">
        <v>24.230187387357095</v>
      </c>
      <c r="P40">
        <v>59.354548672566374</v>
      </c>
      <c r="Q40">
        <v>5.3302133015721767</v>
      </c>
      <c r="R40">
        <v>10.357276277519</v>
      </c>
      <c r="S40">
        <v>6.449308003150847</v>
      </c>
      <c r="T40">
        <v>0</v>
      </c>
      <c r="U40">
        <v>318.38742354316634</v>
      </c>
      <c r="V40">
        <v>5.070574633901705</v>
      </c>
      <c r="W40">
        <v>11.340863502062605</v>
      </c>
      <c r="X40">
        <v>24.030782372093029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4.0267970307092753</v>
      </c>
      <c r="AF40">
        <v>0</v>
      </c>
      <c r="AG40">
        <v>0</v>
      </c>
      <c r="AH40">
        <v>5.7155672068004222</v>
      </c>
      <c r="AI40">
        <v>0</v>
      </c>
      <c r="AJ40">
        <v>0</v>
      </c>
      <c r="AK40">
        <v>13.332261800000001</v>
      </c>
      <c r="AL40">
        <v>0.34066349079173847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0.80923440000000002</v>
      </c>
      <c r="AS40">
        <v>1.1176323193577162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717.60255293751061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157.00778442859544</v>
      </c>
      <c r="L41">
        <v>41.839847178973002</v>
      </c>
      <c r="M41">
        <v>0</v>
      </c>
      <c r="N41">
        <v>28.861587388893781</v>
      </c>
      <c r="O41">
        <v>24.230187387357095</v>
      </c>
      <c r="P41">
        <v>56.849256668410042</v>
      </c>
      <c r="Q41">
        <v>5.3302133015721767</v>
      </c>
      <c r="R41">
        <v>10.357276277519</v>
      </c>
      <c r="S41">
        <v>6.449308003150847</v>
      </c>
      <c r="T41">
        <v>0</v>
      </c>
      <c r="U41">
        <v>318.38742354316634</v>
      </c>
      <c r="V41">
        <v>5.070574633901705</v>
      </c>
      <c r="W41">
        <v>11.340863502062605</v>
      </c>
      <c r="X41">
        <v>24.030782372093029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4.0267970307092753</v>
      </c>
      <c r="AF41">
        <v>0</v>
      </c>
      <c r="AG41">
        <v>0</v>
      </c>
      <c r="AH41">
        <v>5.4147479336008439</v>
      </c>
      <c r="AI41">
        <v>0</v>
      </c>
      <c r="AJ41">
        <v>0</v>
      </c>
      <c r="AK41">
        <v>13.332261800000001</v>
      </c>
      <c r="AL41">
        <v>0.34066349079173847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8.9015784</v>
      </c>
      <c r="AS41">
        <v>1.1176323193577162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722.88878566015478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157.00778442859544</v>
      </c>
      <c r="L42">
        <v>41.839847178973002</v>
      </c>
      <c r="M42">
        <v>0</v>
      </c>
      <c r="N42">
        <v>28.861587388893781</v>
      </c>
      <c r="O42">
        <v>24.230187387357095</v>
      </c>
      <c r="P42">
        <v>56.849256668410042</v>
      </c>
      <c r="Q42">
        <v>5.3302133015721767</v>
      </c>
      <c r="R42">
        <v>10.357276277519</v>
      </c>
      <c r="S42">
        <v>6.449308003150847</v>
      </c>
      <c r="T42">
        <v>0</v>
      </c>
      <c r="U42">
        <v>318.38742354316634</v>
      </c>
      <c r="V42">
        <v>5.070574633901705</v>
      </c>
      <c r="W42">
        <v>11.340863502062605</v>
      </c>
      <c r="X42">
        <v>24.030782372093029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4.0267970307092753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13.332261800000001</v>
      </c>
      <c r="AL42">
        <v>0.34066349079173847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8.9015784</v>
      </c>
      <c r="AS42">
        <v>1.1176323193577162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717.47403772655389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157.00778442859544</v>
      </c>
      <c r="L43">
        <v>41.839847178973002</v>
      </c>
      <c r="M43">
        <v>0</v>
      </c>
      <c r="N43">
        <v>28.861587388893781</v>
      </c>
      <c r="O43">
        <v>24.230187387357095</v>
      </c>
      <c r="P43">
        <v>56.849256668410042</v>
      </c>
      <c r="Q43">
        <v>5.3302133015721767</v>
      </c>
      <c r="R43">
        <v>10.357276277519</v>
      </c>
      <c r="S43">
        <v>6.449308003150847</v>
      </c>
      <c r="T43">
        <v>0</v>
      </c>
      <c r="U43">
        <v>318.38742354316634</v>
      </c>
      <c r="V43">
        <v>5.070574633901705</v>
      </c>
      <c r="W43">
        <v>11.340863502062605</v>
      </c>
      <c r="X43">
        <v>23.18075469767442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4.0267970307092753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13.332261800000001</v>
      </c>
      <c r="AL43">
        <v>0.34066349079173847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0.26974480000000001</v>
      </c>
      <c r="AS43">
        <v>2.0380355104817127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708.91257964325916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157.00778442859544</v>
      </c>
      <c r="L44">
        <v>41.839847178973002</v>
      </c>
      <c r="M44">
        <v>0</v>
      </c>
      <c r="N44">
        <v>28.861587388893781</v>
      </c>
      <c r="O44">
        <v>24.230187387357095</v>
      </c>
      <c r="P44">
        <v>56.849256668410042</v>
      </c>
      <c r="Q44">
        <v>5.3302133015721767</v>
      </c>
      <c r="R44">
        <v>10.357276277519</v>
      </c>
      <c r="S44">
        <v>6.449308003150847</v>
      </c>
      <c r="T44">
        <v>0</v>
      </c>
      <c r="U44">
        <v>318.38742354316634</v>
      </c>
      <c r="V44">
        <v>5.070574633901705</v>
      </c>
      <c r="W44">
        <v>11.340863502062605</v>
      </c>
      <c r="X44">
        <v>23.18075469767442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13.332261800000001</v>
      </c>
      <c r="AL44">
        <v>0.34066349079173847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0.26974480000000001</v>
      </c>
      <c r="AS44">
        <v>2.0380355104817127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704.88578261254986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157.00778442859544</v>
      </c>
      <c r="L45">
        <v>41.839847178973002</v>
      </c>
      <c r="M45">
        <v>0</v>
      </c>
      <c r="N45">
        <v>28.861587388893781</v>
      </c>
      <c r="O45">
        <v>24.230187387357095</v>
      </c>
      <c r="P45">
        <v>56.849256668410042</v>
      </c>
      <c r="Q45">
        <v>5.3302133015721767</v>
      </c>
      <c r="R45">
        <v>10.357276277519</v>
      </c>
      <c r="S45">
        <v>6.449308003150847</v>
      </c>
      <c r="T45">
        <v>0</v>
      </c>
      <c r="U45">
        <v>318.38742354316634</v>
      </c>
      <c r="V45">
        <v>5.070574633901705</v>
      </c>
      <c r="W45">
        <v>11.340863502062605</v>
      </c>
      <c r="X45">
        <v>22.820742976744189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13.332261800000001</v>
      </c>
      <c r="AL45">
        <v>0.34066349079173847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0.26974480000000001</v>
      </c>
      <c r="AS45">
        <v>1.150503798394291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703.63823917953232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157.00778442859544</v>
      </c>
      <c r="L46">
        <v>41.839847178973002</v>
      </c>
      <c r="M46">
        <v>0</v>
      </c>
      <c r="N46">
        <v>28.861587388893781</v>
      </c>
      <c r="O46">
        <v>24.230187387357095</v>
      </c>
      <c r="P46">
        <v>56.849256668410042</v>
      </c>
      <c r="Q46">
        <v>5.3302133015721767</v>
      </c>
      <c r="R46">
        <v>10.357276277519</v>
      </c>
      <c r="S46">
        <v>6.449308003150847</v>
      </c>
      <c r="T46">
        <v>0</v>
      </c>
      <c r="U46">
        <v>318.38742354316634</v>
      </c>
      <c r="V46">
        <v>5.070574633901705</v>
      </c>
      <c r="W46">
        <v>11.340863502062605</v>
      </c>
      <c r="X46">
        <v>22.820742976744189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13.332261800000001</v>
      </c>
      <c r="AL46">
        <v>0.34066349079173847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0.26974480000000001</v>
      </c>
      <c r="AS46">
        <v>1.150503798394291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703.63823917953232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157.00778442859544</v>
      </c>
      <c r="L47">
        <v>41.839847178973002</v>
      </c>
      <c r="M47">
        <v>0</v>
      </c>
      <c r="N47">
        <v>28.861587388893781</v>
      </c>
      <c r="O47">
        <v>24.230187387357095</v>
      </c>
      <c r="P47">
        <v>56.849256668410042</v>
      </c>
      <c r="Q47">
        <v>5.3302133015721767</v>
      </c>
      <c r="R47">
        <v>10.357276277519</v>
      </c>
      <c r="S47">
        <v>6.449308003150847</v>
      </c>
      <c r="T47">
        <v>0</v>
      </c>
      <c r="U47">
        <v>318.38742354316634</v>
      </c>
      <c r="V47">
        <v>5.070574633901705</v>
      </c>
      <c r="W47">
        <v>11.340863502062605</v>
      </c>
      <c r="X47">
        <v>21.330978294866568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13.332261800000001</v>
      </c>
      <c r="AL47">
        <v>0.34066349079173847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0.26974480000000001</v>
      </c>
      <c r="AS47">
        <v>1.150503798394291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702.14847449765466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157.00778442859544</v>
      </c>
      <c r="L48">
        <v>41.839847178973002</v>
      </c>
      <c r="M48">
        <v>0</v>
      </c>
      <c r="N48">
        <v>28.861587388893781</v>
      </c>
      <c r="O48">
        <v>24.230187387357095</v>
      </c>
      <c r="P48">
        <v>56.849256668410042</v>
      </c>
      <c r="Q48">
        <v>5.3302133015721767</v>
      </c>
      <c r="R48">
        <v>10.357276277519</v>
      </c>
      <c r="S48">
        <v>6.449308003150847</v>
      </c>
      <c r="T48">
        <v>0</v>
      </c>
      <c r="U48">
        <v>318.38742354316634</v>
      </c>
      <c r="V48">
        <v>5.070574633901705</v>
      </c>
      <c r="W48">
        <v>11.340863502062605</v>
      </c>
      <c r="X48">
        <v>24.029308276647683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13.332261800000001</v>
      </c>
      <c r="AL48">
        <v>0.34066349079173847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0.26974480000000001</v>
      </c>
      <c r="AS48">
        <v>1.150503798394291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704.84680447943583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157.00778442859544</v>
      </c>
      <c r="L49">
        <v>41.839847178973002</v>
      </c>
      <c r="M49">
        <v>0</v>
      </c>
      <c r="N49">
        <v>28.861587388893781</v>
      </c>
      <c r="O49">
        <v>24.230187387357095</v>
      </c>
      <c r="P49">
        <v>56.849256668410042</v>
      </c>
      <c r="Q49">
        <v>5.3302133015721767</v>
      </c>
      <c r="R49">
        <v>10.357276277519</v>
      </c>
      <c r="S49">
        <v>6.449308003150847</v>
      </c>
      <c r="T49">
        <v>0</v>
      </c>
      <c r="U49">
        <v>318.38742354316634</v>
      </c>
      <c r="V49">
        <v>5.070574633901705</v>
      </c>
      <c r="W49">
        <v>11.340863502062605</v>
      </c>
      <c r="X49">
        <v>29.061005151446302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13.332261800000001</v>
      </c>
      <c r="AL49">
        <v>0.34066349079173847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0.26974480000000001</v>
      </c>
      <c r="AS49">
        <v>1.150503798394291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709.87850135423446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157.00778442859544</v>
      </c>
      <c r="L50">
        <v>41.839847178973002</v>
      </c>
      <c r="M50">
        <v>0</v>
      </c>
      <c r="N50">
        <v>28.861587388893781</v>
      </c>
      <c r="O50">
        <v>24.230187387357095</v>
      </c>
      <c r="P50">
        <v>56.849256668410042</v>
      </c>
      <c r="Q50">
        <v>5.3302133015721767</v>
      </c>
      <c r="R50">
        <v>10.357276277519</v>
      </c>
      <c r="S50">
        <v>6.449308003150847</v>
      </c>
      <c r="T50">
        <v>0</v>
      </c>
      <c r="U50">
        <v>318.38742354316634</v>
      </c>
      <c r="V50">
        <v>5.070574633901705</v>
      </c>
      <c r="W50">
        <v>11.340863502062605</v>
      </c>
      <c r="X50">
        <v>30.759126222956237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13.332261800000001</v>
      </c>
      <c r="AL50">
        <v>0.34066349079173847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0.26974480000000001</v>
      </c>
      <c r="AS50">
        <v>1.150503798394291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711.57662242574429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157.00778442859544</v>
      </c>
      <c r="L51">
        <v>41.839847178973002</v>
      </c>
      <c r="M51">
        <v>0</v>
      </c>
      <c r="N51">
        <v>28.861587388893781</v>
      </c>
      <c r="O51">
        <v>24.230187387357095</v>
      </c>
      <c r="P51">
        <v>56.849256668410042</v>
      </c>
      <c r="Q51">
        <v>5.3302133015721767</v>
      </c>
      <c r="R51">
        <v>10.357276277519</v>
      </c>
      <c r="S51">
        <v>6.449308003150847</v>
      </c>
      <c r="T51">
        <v>0</v>
      </c>
      <c r="U51">
        <v>318.38742354316634</v>
      </c>
      <c r="V51">
        <v>5.070574633901705</v>
      </c>
      <c r="W51">
        <v>11.340863502062605</v>
      </c>
      <c r="X51">
        <v>30.759126222956237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13.332261800000001</v>
      </c>
      <c r="AL51">
        <v>0.34066349079173847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0.26974480000000001</v>
      </c>
      <c r="AS51">
        <v>1.150503798394291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711.57662242574429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129.870534232018</v>
      </c>
      <c r="L52">
        <v>41.839847178973002</v>
      </c>
      <c r="M52">
        <v>0</v>
      </c>
      <c r="N52">
        <v>28.861587388893781</v>
      </c>
      <c r="O52">
        <v>24.230187387357095</v>
      </c>
      <c r="P52">
        <v>56.849256668410042</v>
      </c>
      <c r="Q52">
        <v>5.3302133015721767</v>
      </c>
      <c r="R52">
        <v>10.357276277519</v>
      </c>
      <c r="S52">
        <v>6.449308003150847</v>
      </c>
      <c r="T52">
        <v>0</v>
      </c>
      <c r="U52">
        <v>318.38742354316634</v>
      </c>
      <c r="V52">
        <v>5.070574633901705</v>
      </c>
      <c r="W52">
        <v>11.340863502062605</v>
      </c>
      <c r="X52">
        <v>30.759126222956237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13.332261800000001</v>
      </c>
      <c r="AL52">
        <v>0.34066349079173847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0.26974480000000001</v>
      </c>
      <c r="AS52">
        <v>1.150503798394291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684.43937222916691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101.01056424783218</v>
      </c>
      <c r="L53">
        <v>40.4008169117647</v>
      </c>
      <c r="M53">
        <v>0</v>
      </c>
      <c r="N53">
        <v>28.861587388893781</v>
      </c>
      <c r="O53">
        <v>24.230187387357095</v>
      </c>
      <c r="P53">
        <v>56.849256668410042</v>
      </c>
      <c r="Q53">
        <v>5.1802072987136718</v>
      </c>
      <c r="R53">
        <v>10.057355149791617</v>
      </c>
      <c r="S53">
        <v>6.259328387554155</v>
      </c>
      <c r="T53">
        <v>0</v>
      </c>
      <c r="U53">
        <v>318.38742354316634</v>
      </c>
      <c r="V53">
        <v>4.9205576328986966</v>
      </c>
      <c r="W53">
        <v>11.340863502062605</v>
      </c>
      <c r="X53">
        <v>32.801965562093528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13.332261800000001</v>
      </c>
      <c r="AL53">
        <v>0.34066349079173847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6.4738752000000002</v>
      </c>
      <c r="AS53">
        <v>2.0380355104817127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662.48494968181171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87.540685927071038</v>
      </c>
      <c r="L54">
        <v>40.4008169117647</v>
      </c>
      <c r="M54">
        <v>0</v>
      </c>
      <c r="N54">
        <v>28.861587388893781</v>
      </c>
      <c r="O54">
        <v>24.230187387357095</v>
      </c>
      <c r="P54">
        <v>56.849256668410042</v>
      </c>
      <c r="Q54">
        <v>5.1802072987136718</v>
      </c>
      <c r="R54">
        <v>10.057355149791617</v>
      </c>
      <c r="S54">
        <v>6.259328387554155</v>
      </c>
      <c r="T54">
        <v>0</v>
      </c>
      <c r="U54">
        <v>318.38742354316634</v>
      </c>
      <c r="V54">
        <v>4.9205576328986966</v>
      </c>
      <c r="W54">
        <v>11.340863502062605</v>
      </c>
      <c r="X54">
        <v>33.319476795487461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13.332261800000001</v>
      </c>
      <c r="AL54">
        <v>0.34066349079173847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6.4738752000000002</v>
      </c>
      <c r="AS54">
        <v>2.0380355104817127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649.53258259444453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82.368437449764244</v>
      </c>
      <c r="L55">
        <v>23.0897923256029</v>
      </c>
      <c r="M55">
        <v>0</v>
      </c>
      <c r="N55">
        <v>28.861587388893781</v>
      </c>
      <c r="O55">
        <v>24.230187387357095</v>
      </c>
      <c r="P55">
        <v>56.849256668410042</v>
      </c>
      <c r="Q55">
        <v>2.9810503176593519</v>
      </c>
      <c r="R55">
        <v>5.7689362160220981</v>
      </c>
      <c r="S55">
        <v>3.890765168402778</v>
      </c>
      <c r="T55">
        <v>0</v>
      </c>
      <c r="U55">
        <v>318.38742354316634</v>
      </c>
      <c r="V55">
        <v>2.8904792257882881</v>
      </c>
      <c r="W55">
        <v>11.340863502062605</v>
      </c>
      <c r="X55">
        <v>34.600921955516405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13.332261800000001</v>
      </c>
      <c r="AL55">
        <v>0.34066349079173847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0.53948960000000001</v>
      </c>
      <c r="AS55">
        <v>1.150503798394291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610.62261983783185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82.368437449764244</v>
      </c>
      <c r="L56">
        <v>23.0897923256029</v>
      </c>
      <c r="M56">
        <v>0</v>
      </c>
      <c r="N56">
        <v>28.861587388893781</v>
      </c>
      <c r="O56">
        <v>24.230187387357095</v>
      </c>
      <c r="P56">
        <v>56.849256668410042</v>
      </c>
      <c r="Q56">
        <v>2.7798985390455524</v>
      </c>
      <c r="R56">
        <v>5.5487761617565301</v>
      </c>
      <c r="S56">
        <v>3.7004239310954063</v>
      </c>
      <c r="T56">
        <v>0</v>
      </c>
      <c r="U56">
        <v>318.38742354316634</v>
      </c>
      <c r="V56">
        <v>2.7795474235560587</v>
      </c>
      <c r="W56">
        <v>11.340863502062605</v>
      </c>
      <c r="X56">
        <v>36.047467711034386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13.332261800000001</v>
      </c>
      <c r="AL56">
        <v>0.34066349079173847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0.40461720000000001</v>
      </c>
      <c r="AS56">
        <v>1.150503798394291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611.21170832093094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82.368437449764244</v>
      </c>
      <c r="L57">
        <v>23.0897923256029</v>
      </c>
      <c r="M57">
        <v>0</v>
      </c>
      <c r="N57">
        <v>28.861587388893781</v>
      </c>
      <c r="O57">
        <v>24.230187387357095</v>
      </c>
      <c r="P57">
        <v>56.849256668410042</v>
      </c>
      <c r="Q57">
        <v>2.7798985390455524</v>
      </c>
      <c r="R57">
        <v>5.5487761617565301</v>
      </c>
      <c r="S57">
        <v>3.7004239310954063</v>
      </c>
      <c r="T57">
        <v>0</v>
      </c>
      <c r="U57">
        <v>318.38742354316634</v>
      </c>
      <c r="V57">
        <v>2.7795474235560587</v>
      </c>
      <c r="W57">
        <v>11.340863502062605</v>
      </c>
      <c r="X57">
        <v>36.047467711034386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13.332261800000001</v>
      </c>
      <c r="AL57">
        <v>0.34066349079173847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0.40461720000000001</v>
      </c>
      <c r="AS57">
        <v>1.150503798394291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611.21170832093094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82.368437449764244</v>
      </c>
      <c r="L58">
        <v>23.0897923256029</v>
      </c>
      <c r="M58">
        <v>0</v>
      </c>
      <c r="N58">
        <v>28.861587388893781</v>
      </c>
      <c r="O58">
        <v>24.230187387357095</v>
      </c>
      <c r="P58">
        <v>56.849256668410042</v>
      </c>
      <c r="Q58">
        <v>2.7798985390455524</v>
      </c>
      <c r="R58">
        <v>5.5487761617565301</v>
      </c>
      <c r="S58">
        <v>3.7004239310954063</v>
      </c>
      <c r="T58">
        <v>0</v>
      </c>
      <c r="U58">
        <v>318.38742354316634</v>
      </c>
      <c r="V58">
        <v>2.7795474235560587</v>
      </c>
      <c r="W58">
        <v>11.340863502062605</v>
      </c>
      <c r="X58">
        <v>36.047467711034386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13.332261800000001</v>
      </c>
      <c r="AL58">
        <v>0.34066349079173847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0.40461720000000001</v>
      </c>
      <c r="AS58">
        <v>1.150503798394291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611.21170832093094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82.368437449764244</v>
      </c>
      <c r="L59">
        <v>23.0897923256029</v>
      </c>
      <c r="M59">
        <v>0</v>
      </c>
      <c r="N59">
        <v>28.861587388893781</v>
      </c>
      <c r="O59">
        <v>24.230187387357095</v>
      </c>
      <c r="P59">
        <v>56.849256668410042</v>
      </c>
      <c r="Q59">
        <v>2.7798985390455524</v>
      </c>
      <c r="R59">
        <v>5.5487761617565301</v>
      </c>
      <c r="S59">
        <v>3.7004239310954063</v>
      </c>
      <c r="T59">
        <v>0</v>
      </c>
      <c r="U59">
        <v>318.38742354316634</v>
      </c>
      <c r="V59">
        <v>2.7795474235560587</v>
      </c>
      <c r="W59">
        <v>11.340863502062605</v>
      </c>
      <c r="X59">
        <v>36.047467711034386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13.332261800000001</v>
      </c>
      <c r="AL59">
        <v>0.34066349079173847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0.53948960000000001</v>
      </c>
      <c r="AS59">
        <v>1.150503798394291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611.346580720931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82.368437449764244</v>
      </c>
      <c r="L60">
        <v>23.0897923256029</v>
      </c>
      <c r="M60">
        <v>0</v>
      </c>
      <c r="N60">
        <v>28.861587388893781</v>
      </c>
      <c r="O60">
        <v>24.230187387357095</v>
      </c>
      <c r="P60">
        <v>56.849256668410042</v>
      </c>
      <c r="Q60">
        <v>2.7798985390455524</v>
      </c>
      <c r="R60">
        <v>5.5487761617565301</v>
      </c>
      <c r="S60">
        <v>3.7004239310954063</v>
      </c>
      <c r="T60">
        <v>0</v>
      </c>
      <c r="U60">
        <v>318.38742354316634</v>
      </c>
      <c r="V60">
        <v>2.7795474235560587</v>
      </c>
      <c r="W60">
        <v>11.340863502062605</v>
      </c>
      <c r="X60">
        <v>36.047467711034386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13.332261800000001</v>
      </c>
      <c r="AL60">
        <v>0.34066349079173847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0.53948960000000001</v>
      </c>
      <c r="AS60">
        <v>1.150503798394291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611.346580720931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82.368437449764244</v>
      </c>
      <c r="L61">
        <v>23.0897923256029</v>
      </c>
      <c r="M61">
        <v>0</v>
      </c>
      <c r="N61">
        <v>28.861587388893781</v>
      </c>
      <c r="O61">
        <v>24.230187387357095</v>
      </c>
      <c r="P61">
        <v>56.849256668410042</v>
      </c>
      <c r="Q61">
        <v>2.7798985390455524</v>
      </c>
      <c r="R61">
        <v>5.5487761617565301</v>
      </c>
      <c r="S61">
        <v>3.7004239310954063</v>
      </c>
      <c r="T61">
        <v>0</v>
      </c>
      <c r="U61">
        <v>318.38742354316634</v>
      </c>
      <c r="V61">
        <v>5.070574633901705</v>
      </c>
      <c r="W61">
        <v>11.340863502062605</v>
      </c>
      <c r="X61">
        <v>36.047467711034386</v>
      </c>
      <c r="Y61">
        <v>0</v>
      </c>
      <c r="Z61">
        <v>1.5933445399999999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13.332261800000001</v>
      </c>
      <c r="AL61">
        <v>0.34066349079173847</v>
      </c>
      <c r="AM61">
        <v>0</v>
      </c>
      <c r="AN61">
        <v>0</v>
      </c>
      <c r="AO61">
        <v>0</v>
      </c>
      <c r="AP61">
        <v>0.25036611267141679</v>
      </c>
      <c r="AQ61">
        <v>0</v>
      </c>
      <c r="AR61">
        <v>8.9015784</v>
      </c>
      <c r="AS61">
        <v>2.0380355104817127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624.73093909603529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82.368437449764244</v>
      </c>
      <c r="L62">
        <v>23.0897923256029</v>
      </c>
      <c r="M62">
        <v>0</v>
      </c>
      <c r="N62">
        <v>28.861587388893781</v>
      </c>
      <c r="O62">
        <v>24.230187387357095</v>
      </c>
      <c r="P62">
        <v>56.849256668410042</v>
      </c>
      <c r="Q62">
        <v>2.7798985390455524</v>
      </c>
      <c r="R62">
        <v>10.357166810492767</v>
      </c>
      <c r="S62">
        <v>3.7004239310954063</v>
      </c>
      <c r="T62">
        <v>0</v>
      </c>
      <c r="U62">
        <v>318.38742354316634</v>
      </c>
      <c r="V62">
        <v>5.070574633901705</v>
      </c>
      <c r="W62">
        <v>11.340863502062605</v>
      </c>
      <c r="X62">
        <v>36.047467711034386</v>
      </c>
      <c r="Y62">
        <v>0</v>
      </c>
      <c r="Z62">
        <v>1.5933445399999999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13.332261800000001</v>
      </c>
      <c r="AL62">
        <v>0.34066349079173847</v>
      </c>
      <c r="AM62">
        <v>0</v>
      </c>
      <c r="AN62">
        <v>0</v>
      </c>
      <c r="AO62">
        <v>0</v>
      </c>
      <c r="AP62">
        <v>0.25036611267141679</v>
      </c>
      <c r="AQ62">
        <v>0</v>
      </c>
      <c r="AR62">
        <v>8.9015784</v>
      </c>
      <c r="AS62">
        <v>2.0380355104817127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629.53932974477152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82.368437449764244</v>
      </c>
      <c r="L63">
        <v>23.0897923256029</v>
      </c>
      <c r="M63">
        <v>0</v>
      </c>
      <c r="N63">
        <v>28.861587388893781</v>
      </c>
      <c r="O63">
        <v>24.230187387357095</v>
      </c>
      <c r="P63">
        <v>56.849256668410042</v>
      </c>
      <c r="Q63">
        <v>5.3291899618866116</v>
      </c>
      <c r="R63">
        <v>10.357276277519</v>
      </c>
      <c r="S63">
        <v>6.4492162957857424</v>
      </c>
      <c r="T63">
        <v>0</v>
      </c>
      <c r="U63">
        <v>318.38742354316634</v>
      </c>
      <c r="V63">
        <v>5.070574633901705</v>
      </c>
      <c r="W63">
        <v>11.340863502062605</v>
      </c>
      <c r="X63">
        <v>36.047467711034386</v>
      </c>
      <c r="Y63">
        <v>0</v>
      </c>
      <c r="Z63">
        <v>1.5933445399999999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13.332261800000001</v>
      </c>
      <c r="AL63">
        <v>0.34066349079173847</v>
      </c>
      <c r="AM63">
        <v>0</v>
      </c>
      <c r="AN63">
        <v>0</v>
      </c>
      <c r="AO63">
        <v>0</v>
      </c>
      <c r="AP63">
        <v>0.25036611267141679</v>
      </c>
      <c r="AQ63">
        <v>0</v>
      </c>
      <c r="AR63">
        <v>0.53948960000000001</v>
      </c>
      <c r="AS63">
        <v>2.0380355104817127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626.47543419932924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82.368437449764244</v>
      </c>
      <c r="L64">
        <v>23.0897923256029</v>
      </c>
      <c r="M64">
        <v>0</v>
      </c>
      <c r="N64">
        <v>28.861587388893781</v>
      </c>
      <c r="O64">
        <v>24.230187387357095</v>
      </c>
      <c r="P64">
        <v>56.849256668410042</v>
      </c>
      <c r="Q64">
        <v>5.3302133015721767</v>
      </c>
      <c r="R64">
        <v>10.357276277519</v>
      </c>
      <c r="S64">
        <v>6.449308003150847</v>
      </c>
      <c r="T64">
        <v>0</v>
      </c>
      <c r="U64">
        <v>318.38742354316634</v>
      </c>
      <c r="V64">
        <v>5.070574633901705</v>
      </c>
      <c r="W64">
        <v>11.340863502062605</v>
      </c>
      <c r="X64">
        <v>36.047467711034386</v>
      </c>
      <c r="Y64">
        <v>0</v>
      </c>
      <c r="Z64">
        <v>1.5933445399999999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13.332261800000001</v>
      </c>
      <c r="AL64">
        <v>0.34066349079173847</v>
      </c>
      <c r="AM64">
        <v>0</v>
      </c>
      <c r="AN64">
        <v>0</v>
      </c>
      <c r="AO64">
        <v>0</v>
      </c>
      <c r="AP64">
        <v>0.25036611267141679</v>
      </c>
      <c r="AQ64">
        <v>0</v>
      </c>
      <c r="AR64">
        <v>0.53948960000000001</v>
      </c>
      <c r="AS64">
        <v>2.0380355104817127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626.47654924637993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82.368437449764244</v>
      </c>
      <c r="L65">
        <v>23.0897923256029</v>
      </c>
      <c r="M65">
        <v>0</v>
      </c>
      <c r="N65">
        <v>28.861587388893781</v>
      </c>
      <c r="O65">
        <v>24.230187387357095</v>
      </c>
      <c r="P65">
        <v>59.871506370982551</v>
      </c>
      <c r="Q65">
        <v>5.3302133015721767</v>
      </c>
      <c r="R65">
        <v>10.357276277519</v>
      </c>
      <c r="S65">
        <v>6.449308003150847</v>
      </c>
      <c r="T65">
        <v>0</v>
      </c>
      <c r="U65">
        <v>318.38742354316634</v>
      </c>
      <c r="V65">
        <v>5.070574633901705</v>
      </c>
      <c r="W65">
        <v>11.340863502062605</v>
      </c>
      <c r="X65">
        <v>36.047467711034386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13.332261800000001</v>
      </c>
      <c r="AL65">
        <v>0.34066349079173847</v>
      </c>
      <c r="AM65">
        <v>0</v>
      </c>
      <c r="AN65">
        <v>0</v>
      </c>
      <c r="AO65">
        <v>0</v>
      </c>
      <c r="AP65">
        <v>0.25036611267141679</v>
      </c>
      <c r="AQ65">
        <v>0</v>
      </c>
      <c r="AR65">
        <v>0.53948960000000001</v>
      </c>
      <c r="AS65">
        <v>2.0380355104817127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627.90545440895244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82.368437449764244</v>
      </c>
      <c r="L66">
        <v>23.0897923256029</v>
      </c>
      <c r="M66">
        <v>0</v>
      </c>
      <c r="N66">
        <v>28.861587388893781</v>
      </c>
      <c r="O66">
        <v>24.230187387357095</v>
      </c>
      <c r="P66">
        <v>60.377588698063242</v>
      </c>
      <c r="Q66">
        <v>5.3302133015721767</v>
      </c>
      <c r="R66">
        <v>10.357276277519</v>
      </c>
      <c r="S66">
        <v>6.449308003150847</v>
      </c>
      <c r="T66">
        <v>0</v>
      </c>
      <c r="U66">
        <v>318.38742354316634</v>
      </c>
      <c r="V66">
        <v>5.070574633901705</v>
      </c>
      <c r="W66">
        <v>11.340863502062605</v>
      </c>
      <c r="X66">
        <v>36.047467711034386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13.332261800000001</v>
      </c>
      <c r="AL66">
        <v>0.34066349079173847</v>
      </c>
      <c r="AM66">
        <v>0</v>
      </c>
      <c r="AN66">
        <v>0</v>
      </c>
      <c r="AO66">
        <v>0</v>
      </c>
      <c r="AP66">
        <v>0.25036611267141679</v>
      </c>
      <c r="AQ66">
        <v>0</v>
      </c>
      <c r="AR66">
        <v>0.53948960000000001</v>
      </c>
      <c r="AS66">
        <v>2.0380355104817127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628.4115367360331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157.00670398671519</v>
      </c>
      <c r="L67">
        <v>41.720133349773739</v>
      </c>
      <c r="M67">
        <v>0</v>
      </c>
      <c r="N67">
        <v>28.861587388893781</v>
      </c>
      <c r="O67">
        <v>24.230187387357095</v>
      </c>
      <c r="P67">
        <v>60.377588698063242</v>
      </c>
      <c r="Q67">
        <v>5.3302133015721767</v>
      </c>
      <c r="R67">
        <v>10.357276277519</v>
      </c>
      <c r="S67">
        <v>6.449308003150847</v>
      </c>
      <c r="T67">
        <v>0</v>
      </c>
      <c r="U67">
        <v>318.38742354316634</v>
      </c>
      <c r="V67">
        <v>5.070574633901705</v>
      </c>
      <c r="W67">
        <v>11.340863502062605</v>
      </c>
      <c r="X67">
        <v>36.047467711034386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13.332261800000001</v>
      </c>
      <c r="AL67">
        <v>0.34066349079173847</v>
      </c>
      <c r="AM67">
        <v>0</v>
      </c>
      <c r="AN67">
        <v>0</v>
      </c>
      <c r="AO67">
        <v>0</v>
      </c>
      <c r="AP67">
        <v>0.25036611267141679</v>
      </c>
      <c r="AQ67">
        <v>0</v>
      </c>
      <c r="AR67">
        <v>0.53948960000000001</v>
      </c>
      <c r="AS67">
        <v>2.0380355104817127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721.68014429715492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157.00778442859544</v>
      </c>
      <c r="L68">
        <v>41.839847178973002</v>
      </c>
      <c r="M68">
        <v>0</v>
      </c>
      <c r="N68">
        <v>28.861587388893781</v>
      </c>
      <c r="O68">
        <v>24.230187387357095</v>
      </c>
      <c r="P68">
        <v>60.377588698063242</v>
      </c>
      <c r="Q68">
        <v>5.3302133015721767</v>
      </c>
      <c r="R68">
        <v>10.357276277519</v>
      </c>
      <c r="S68">
        <v>6.449308003150847</v>
      </c>
      <c r="T68">
        <v>0</v>
      </c>
      <c r="U68">
        <v>318.38742354316634</v>
      </c>
      <c r="V68">
        <v>5.070574633901705</v>
      </c>
      <c r="W68">
        <v>11.340863502062605</v>
      </c>
      <c r="X68">
        <v>36.047467711034386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4.0267970307092753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13.332261800000001</v>
      </c>
      <c r="AL68">
        <v>0.34066349079173847</v>
      </c>
      <c r="AM68">
        <v>0</v>
      </c>
      <c r="AN68">
        <v>0</v>
      </c>
      <c r="AO68">
        <v>0</v>
      </c>
      <c r="AP68">
        <v>0.25036611267141679</v>
      </c>
      <c r="AQ68">
        <v>0</v>
      </c>
      <c r="AR68">
        <v>0.53948960000000001</v>
      </c>
      <c r="AS68">
        <v>2.0380355104817127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725.82773559894372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157.00778442859544</v>
      </c>
      <c r="L69">
        <v>41.839847178973002</v>
      </c>
      <c r="M69">
        <v>0</v>
      </c>
      <c r="N69">
        <v>28.861587388893781</v>
      </c>
      <c r="O69">
        <v>24.230187387357095</v>
      </c>
      <c r="P69">
        <v>60.377588698063242</v>
      </c>
      <c r="Q69">
        <v>5.3302133015721767</v>
      </c>
      <c r="R69">
        <v>10.357276277519</v>
      </c>
      <c r="S69">
        <v>6.449308003150847</v>
      </c>
      <c r="T69">
        <v>0</v>
      </c>
      <c r="U69">
        <v>318.38742354316634</v>
      </c>
      <c r="V69">
        <v>5.070574633901705</v>
      </c>
      <c r="W69">
        <v>11.340863502062605</v>
      </c>
      <c r="X69">
        <v>36.047467711034386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4.0267970307092753</v>
      </c>
      <c r="AF69">
        <v>0</v>
      </c>
      <c r="AG69">
        <v>0</v>
      </c>
      <c r="AH69">
        <v>5.5535875199999998</v>
      </c>
      <c r="AI69">
        <v>0</v>
      </c>
      <c r="AJ69">
        <v>0</v>
      </c>
      <c r="AK69">
        <v>13.332261800000001</v>
      </c>
      <c r="AL69">
        <v>0.34066349079173847</v>
      </c>
      <c r="AM69">
        <v>0</v>
      </c>
      <c r="AN69">
        <v>0</v>
      </c>
      <c r="AO69">
        <v>0</v>
      </c>
      <c r="AP69">
        <v>0.25036611267141679</v>
      </c>
      <c r="AQ69">
        <v>0</v>
      </c>
      <c r="AR69">
        <v>0.53948960000000001</v>
      </c>
      <c r="AS69">
        <v>1.1176323193577162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730.46091992781976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157.00778442859544</v>
      </c>
      <c r="L70">
        <v>41.839847178973002</v>
      </c>
      <c r="M70">
        <v>0</v>
      </c>
      <c r="N70">
        <v>28.861587388893781</v>
      </c>
      <c r="O70">
        <v>24.230187387357095</v>
      </c>
      <c r="P70">
        <v>60.377588698063242</v>
      </c>
      <c r="Q70">
        <v>5.3302133015721767</v>
      </c>
      <c r="R70">
        <v>10.357276277519</v>
      </c>
      <c r="S70">
        <v>6.449308003150847</v>
      </c>
      <c r="T70">
        <v>0</v>
      </c>
      <c r="U70">
        <v>318.38742354316634</v>
      </c>
      <c r="V70">
        <v>5.070574633901705</v>
      </c>
      <c r="W70">
        <v>11.340863502062605</v>
      </c>
      <c r="X70">
        <v>36.047467711034386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4.0267970307092753</v>
      </c>
      <c r="AF70">
        <v>0</v>
      </c>
      <c r="AG70">
        <v>0</v>
      </c>
      <c r="AH70">
        <v>11.33857452</v>
      </c>
      <c r="AI70">
        <v>0</v>
      </c>
      <c r="AJ70">
        <v>0</v>
      </c>
      <c r="AK70">
        <v>13.332261800000001</v>
      </c>
      <c r="AL70">
        <v>0.34066349079173847</v>
      </c>
      <c r="AM70">
        <v>0</v>
      </c>
      <c r="AN70">
        <v>0</v>
      </c>
      <c r="AO70">
        <v>0</v>
      </c>
      <c r="AP70">
        <v>0.25036611267141679</v>
      </c>
      <c r="AQ70">
        <v>0</v>
      </c>
      <c r="AR70">
        <v>0.53948960000000001</v>
      </c>
      <c r="AS70">
        <v>1.1176323193577162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736.24590692781976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157.00778442859544</v>
      </c>
      <c r="L71">
        <v>41.839847178973002</v>
      </c>
      <c r="M71">
        <v>0</v>
      </c>
      <c r="N71">
        <v>28.861587388893781</v>
      </c>
      <c r="O71">
        <v>24.230187387357095</v>
      </c>
      <c r="P71">
        <v>60.377588698063242</v>
      </c>
      <c r="Q71">
        <v>5.3302133015721767</v>
      </c>
      <c r="R71">
        <v>10.357276277519</v>
      </c>
      <c r="S71">
        <v>6.449308003150847</v>
      </c>
      <c r="T71">
        <v>0</v>
      </c>
      <c r="U71">
        <v>318.38742354316634</v>
      </c>
      <c r="V71">
        <v>5.070574633901705</v>
      </c>
      <c r="W71">
        <v>11.340863502062605</v>
      </c>
      <c r="X71">
        <v>36.047467711034386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1.9365060000000001</v>
      </c>
      <c r="AE71">
        <v>8.0535938074045195</v>
      </c>
      <c r="AF71">
        <v>0</v>
      </c>
      <c r="AG71">
        <v>0</v>
      </c>
      <c r="AH71">
        <v>17.123561519999999</v>
      </c>
      <c r="AI71">
        <v>0</v>
      </c>
      <c r="AJ71">
        <v>0</v>
      </c>
      <c r="AK71">
        <v>13.332261800000001</v>
      </c>
      <c r="AL71">
        <v>0.34066349079173847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0.53948960000000001</v>
      </c>
      <c r="AS71">
        <v>1.1176323193577162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747.74383059184356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157.00778442859544</v>
      </c>
      <c r="L72">
        <v>41.839847178973002</v>
      </c>
      <c r="M72">
        <v>0</v>
      </c>
      <c r="N72">
        <v>28.861587388893781</v>
      </c>
      <c r="O72">
        <v>24.230187387357095</v>
      </c>
      <c r="P72">
        <v>60.377588698063242</v>
      </c>
      <c r="Q72">
        <v>5.3302133015721767</v>
      </c>
      <c r="R72">
        <v>10.357276277519</v>
      </c>
      <c r="S72">
        <v>6.449308003150847</v>
      </c>
      <c r="T72">
        <v>0</v>
      </c>
      <c r="U72">
        <v>318.38742354316634</v>
      </c>
      <c r="V72">
        <v>5.070574633901705</v>
      </c>
      <c r="W72">
        <v>11.340863502062605</v>
      </c>
      <c r="X72">
        <v>36.047467711034386</v>
      </c>
      <c r="Y72">
        <v>0</v>
      </c>
      <c r="Z72">
        <v>0.26878279999999999</v>
      </c>
      <c r="AA72">
        <v>1.7179093148148152</v>
      </c>
      <c r="AB72">
        <v>0.8143330000000002</v>
      </c>
      <c r="AC72">
        <v>0</v>
      </c>
      <c r="AD72">
        <v>3.9323982937168811</v>
      </c>
      <c r="AE72">
        <v>8.0535938074045195</v>
      </c>
      <c r="AF72">
        <v>0</v>
      </c>
      <c r="AG72">
        <v>0</v>
      </c>
      <c r="AH72">
        <v>22.862268573199575</v>
      </c>
      <c r="AI72">
        <v>0</v>
      </c>
      <c r="AJ72">
        <v>0</v>
      </c>
      <c r="AK72">
        <v>13.332261800000001</v>
      </c>
      <c r="AL72">
        <v>1.7033172000000001</v>
      </c>
      <c r="AM72">
        <v>0.71661298919729943</v>
      </c>
      <c r="AN72">
        <v>0</v>
      </c>
      <c r="AO72">
        <v>0</v>
      </c>
      <c r="AP72">
        <v>0</v>
      </c>
      <c r="AQ72">
        <v>0</v>
      </c>
      <c r="AR72">
        <v>0.53948960000000001</v>
      </c>
      <c r="AS72">
        <v>1.1176323193577162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760.35872175198062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157.00778442859544</v>
      </c>
      <c r="L73">
        <v>41.839847178973002</v>
      </c>
      <c r="M73">
        <v>0</v>
      </c>
      <c r="N73">
        <v>28.861587388893781</v>
      </c>
      <c r="O73">
        <v>24.230187387357095</v>
      </c>
      <c r="P73">
        <v>60.377588698063242</v>
      </c>
      <c r="Q73">
        <v>5.3302133015721767</v>
      </c>
      <c r="R73">
        <v>10.357276277519</v>
      </c>
      <c r="S73">
        <v>6.449308003150847</v>
      </c>
      <c r="T73">
        <v>0</v>
      </c>
      <c r="U73">
        <v>318.38742354316634</v>
      </c>
      <c r="V73">
        <v>5.070574633901705</v>
      </c>
      <c r="W73">
        <v>11.340863502062605</v>
      </c>
      <c r="X73">
        <v>36.047467711034386</v>
      </c>
      <c r="Y73">
        <v>0</v>
      </c>
      <c r="Z73">
        <v>4.7800333660000005</v>
      </c>
      <c r="AA73">
        <v>3.3972139259259269</v>
      </c>
      <c r="AB73">
        <v>9.6547319362340609</v>
      </c>
      <c r="AC73">
        <v>0</v>
      </c>
      <c r="AD73">
        <v>4.4642917649507945</v>
      </c>
      <c r="AE73">
        <v>8.0535938074045195</v>
      </c>
      <c r="AF73">
        <v>0</v>
      </c>
      <c r="AG73">
        <v>0</v>
      </c>
      <c r="AH73">
        <v>28.577835780000001</v>
      </c>
      <c r="AI73">
        <v>0</v>
      </c>
      <c r="AJ73">
        <v>0</v>
      </c>
      <c r="AK73">
        <v>13.332261800000001</v>
      </c>
      <c r="AL73">
        <v>10.219903200000003</v>
      </c>
      <c r="AM73">
        <v>1.2899034313578397</v>
      </c>
      <c r="AN73">
        <v>0</v>
      </c>
      <c r="AO73">
        <v>0</v>
      </c>
      <c r="AP73">
        <v>0.40684486960165711</v>
      </c>
      <c r="AQ73">
        <v>0</v>
      </c>
      <c r="AR73">
        <v>0.32369386159420288</v>
      </c>
      <c r="AS73">
        <v>1.1176323193577162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790.91806211671621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157.00778442859544</v>
      </c>
      <c r="L74">
        <v>41.839847178973002</v>
      </c>
      <c r="M74">
        <v>0</v>
      </c>
      <c r="N74">
        <v>28.861587388893781</v>
      </c>
      <c r="O74">
        <v>24.230187387357095</v>
      </c>
      <c r="P74">
        <v>60.377588698063242</v>
      </c>
      <c r="Q74">
        <v>5.3302133015721767</v>
      </c>
      <c r="R74">
        <v>10.357276277519</v>
      </c>
      <c r="S74">
        <v>6.449308003150847</v>
      </c>
      <c r="T74">
        <v>0</v>
      </c>
      <c r="U74">
        <v>318.38742354316634</v>
      </c>
      <c r="V74">
        <v>5.070574633901705</v>
      </c>
      <c r="W74">
        <v>11.340863502062605</v>
      </c>
      <c r="X74">
        <v>36.047467711034386</v>
      </c>
      <c r="Y74">
        <v>0</v>
      </c>
      <c r="Z74">
        <v>4.7800333660000005</v>
      </c>
      <c r="AA74">
        <v>5.4046585185185201</v>
      </c>
      <c r="AB74">
        <v>9.6547319362340609</v>
      </c>
      <c r="AC74">
        <v>0</v>
      </c>
      <c r="AD74">
        <v>6.6964377744133232</v>
      </c>
      <c r="AE74">
        <v>8.0535938074045195</v>
      </c>
      <c r="AF74">
        <v>0</v>
      </c>
      <c r="AG74">
        <v>0</v>
      </c>
      <c r="AH74">
        <v>28.577835780000001</v>
      </c>
      <c r="AI74">
        <v>0</v>
      </c>
      <c r="AJ74">
        <v>0</v>
      </c>
      <c r="AK74">
        <v>13.332261800000001</v>
      </c>
      <c r="AL74">
        <v>10.219903200000003</v>
      </c>
      <c r="AM74">
        <v>1.2899034313578397</v>
      </c>
      <c r="AN74">
        <v>0</v>
      </c>
      <c r="AO74">
        <v>0</v>
      </c>
      <c r="AP74">
        <v>0.40684486960165711</v>
      </c>
      <c r="AQ74">
        <v>0</v>
      </c>
      <c r="AR74">
        <v>0.32369386159420288</v>
      </c>
      <c r="AS74">
        <v>1.1176323193577162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795.15765271877137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157.00778442859544</v>
      </c>
      <c r="L75">
        <v>41.839847178973002</v>
      </c>
      <c r="M75">
        <v>0</v>
      </c>
      <c r="N75">
        <v>28.861587388893781</v>
      </c>
      <c r="O75">
        <v>24.230187387357095</v>
      </c>
      <c r="P75">
        <v>60.63757831484854</v>
      </c>
      <c r="Q75">
        <v>5.3302133015721767</v>
      </c>
      <c r="R75">
        <v>10.357276277519</v>
      </c>
      <c r="S75">
        <v>6.449308003150847</v>
      </c>
      <c r="T75">
        <v>0</v>
      </c>
      <c r="U75">
        <v>318.38742354316634</v>
      </c>
      <c r="V75">
        <v>5.070574633901705</v>
      </c>
      <c r="W75">
        <v>11.340863502062605</v>
      </c>
      <c r="X75">
        <v>36.047467711034386</v>
      </c>
      <c r="Y75">
        <v>0</v>
      </c>
      <c r="Z75">
        <v>3.1866888259999997</v>
      </c>
      <c r="AA75">
        <v>6.3697761111111113</v>
      </c>
      <c r="AB75">
        <v>9.6547319362340609</v>
      </c>
      <c r="AC75">
        <v>0</v>
      </c>
      <c r="AD75">
        <v>6.6964377744133232</v>
      </c>
      <c r="AE75">
        <v>8.0535938074045195</v>
      </c>
      <c r="AF75">
        <v>0</v>
      </c>
      <c r="AG75">
        <v>0</v>
      </c>
      <c r="AH75">
        <v>28.577835780000001</v>
      </c>
      <c r="AI75">
        <v>0</v>
      </c>
      <c r="AJ75">
        <v>0</v>
      </c>
      <c r="AK75">
        <v>13.332261800000001</v>
      </c>
      <c r="AL75">
        <v>10.219903200000003</v>
      </c>
      <c r="AM75">
        <v>1.2899034313578397</v>
      </c>
      <c r="AN75">
        <v>0</v>
      </c>
      <c r="AO75">
        <v>0</v>
      </c>
      <c r="AP75">
        <v>0.40684486960165711</v>
      </c>
      <c r="AQ75">
        <v>0</v>
      </c>
      <c r="AR75">
        <v>0.32369386159420288</v>
      </c>
      <c r="AS75">
        <v>1.1176323193577162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794.78941538814934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157.00778442859544</v>
      </c>
      <c r="L76">
        <v>41.839847178973002</v>
      </c>
      <c r="M76">
        <v>0</v>
      </c>
      <c r="N76">
        <v>28.861587388893781</v>
      </c>
      <c r="O76">
        <v>24.230187387357095</v>
      </c>
      <c r="P76">
        <v>60.63757831484854</v>
      </c>
      <c r="Q76">
        <v>5.3302133015721767</v>
      </c>
      <c r="R76">
        <v>10.357276277519</v>
      </c>
      <c r="S76">
        <v>6.449308003150847</v>
      </c>
      <c r="T76">
        <v>0</v>
      </c>
      <c r="U76">
        <v>318.38742354316634</v>
      </c>
      <c r="V76">
        <v>5.070574633901705</v>
      </c>
      <c r="W76">
        <v>11.340863502062605</v>
      </c>
      <c r="X76">
        <v>36.047467711034386</v>
      </c>
      <c r="Y76">
        <v>0</v>
      </c>
      <c r="Z76">
        <v>3.1866888259999997</v>
      </c>
      <c r="AA76">
        <v>6.3697761111111113</v>
      </c>
      <c r="AB76">
        <v>9.6547319362340609</v>
      </c>
      <c r="AC76">
        <v>0</v>
      </c>
      <c r="AD76">
        <v>6.6964377744133232</v>
      </c>
      <c r="AE76">
        <v>8.0535938074045195</v>
      </c>
      <c r="AF76">
        <v>0</v>
      </c>
      <c r="AG76">
        <v>0</v>
      </c>
      <c r="AH76">
        <v>28.577835780000001</v>
      </c>
      <c r="AI76">
        <v>0</v>
      </c>
      <c r="AJ76">
        <v>0</v>
      </c>
      <c r="AK76">
        <v>13.332261800000001</v>
      </c>
      <c r="AL76">
        <v>10.219903200000003</v>
      </c>
      <c r="AM76">
        <v>1.2899034313578397</v>
      </c>
      <c r="AN76">
        <v>0</v>
      </c>
      <c r="AO76">
        <v>0</v>
      </c>
      <c r="AP76">
        <v>0.40684486960165711</v>
      </c>
      <c r="AQ76">
        <v>0</v>
      </c>
      <c r="AR76">
        <v>0.32369386159420288</v>
      </c>
      <c r="AS76">
        <v>1.1176323193577162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794.78941538814934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157.00778442859544</v>
      </c>
      <c r="L77">
        <v>41.839847178973002</v>
      </c>
      <c r="M77">
        <v>0</v>
      </c>
      <c r="N77">
        <v>28.861587388893781</v>
      </c>
      <c r="O77">
        <v>24.230187387357095</v>
      </c>
      <c r="P77">
        <v>60.63757831484854</v>
      </c>
      <c r="Q77">
        <v>5.3302133015721767</v>
      </c>
      <c r="R77">
        <v>10.357276277519</v>
      </c>
      <c r="S77">
        <v>6.449308003150847</v>
      </c>
      <c r="T77">
        <v>0</v>
      </c>
      <c r="U77">
        <v>318.38742354316634</v>
      </c>
      <c r="V77">
        <v>5.070574633901705</v>
      </c>
      <c r="W77">
        <v>11.340863502062605</v>
      </c>
      <c r="X77">
        <v>36.047467711034386</v>
      </c>
      <c r="Y77">
        <v>0</v>
      </c>
      <c r="Z77">
        <v>3.1866888259999997</v>
      </c>
      <c r="AA77">
        <v>6.3697761111111113</v>
      </c>
      <c r="AB77">
        <v>9.6547319362340609</v>
      </c>
      <c r="AC77">
        <v>0</v>
      </c>
      <c r="AD77">
        <v>6.6964377744133232</v>
      </c>
      <c r="AE77">
        <v>8.0535938074045195</v>
      </c>
      <c r="AF77">
        <v>0</v>
      </c>
      <c r="AG77">
        <v>0</v>
      </c>
      <c r="AH77">
        <v>22.862268573199575</v>
      </c>
      <c r="AI77">
        <v>0</v>
      </c>
      <c r="AJ77">
        <v>0</v>
      </c>
      <c r="AK77">
        <v>13.332261800000001</v>
      </c>
      <c r="AL77">
        <v>10.219903200000003</v>
      </c>
      <c r="AM77">
        <v>1.2899034313578397</v>
      </c>
      <c r="AN77">
        <v>0</v>
      </c>
      <c r="AO77">
        <v>0</v>
      </c>
      <c r="AP77">
        <v>0.40684486960165711</v>
      </c>
      <c r="AQ77">
        <v>0</v>
      </c>
      <c r="AR77">
        <v>0.32369386159420288</v>
      </c>
      <c r="AS77">
        <v>1.1176323193577162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789.07384818134892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157.00778442859544</v>
      </c>
      <c r="L78">
        <v>41.839847178973002</v>
      </c>
      <c r="M78">
        <v>0</v>
      </c>
      <c r="N78">
        <v>28.861587388893781</v>
      </c>
      <c r="O78">
        <v>24.230187387357095</v>
      </c>
      <c r="P78">
        <v>60.63757831484854</v>
      </c>
      <c r="Q78">
        <v>5.3302133015721767</v>
      </c>
      <c r="R78">
        <v>10.357276277519</v>
      </c>
      <c r="S78">
        <v>6.449308003150847</v>
      </c>
      <c r="T78">
        <v>0</v>
      </c>
      <c r="U78">
        <v>318.38742354316634</v>
      </c>
      <c r="V78">
        <v>5.070574633901705</v>
      </c>
      <c r="W78">
        <v>11.340863502062605</v>
      </c>
      <c r="X78">
        <v>36.047467711034386</v>
      </c>
      <c r="Y78">
        <v>0</v>
      </c>
      <c r="Z78">
        <v>3.1866888259999997</v>
      </c>
      <c r="AA78">
        <v>6.3697761111111113</v>
      </c>
      <c r="AB78">
        <v>6.5146640000000016</v>
      </c>
      <c r="AC78">
        <v>0</v>
      </c>
      <c r="AD78">
        <v>4.1957630000000004</v>
      </c>
      <c r="AE78">
        <v>8.0535938074045195</v>
      </c>
      <c r="AF78">
        <v>0</v>
      </c>
      <c r="AG78">
        <v>0</v>
      </c>
      <c r="AH78">
        <v>17.123561519999999</v>
      </c>
      <c r="AI78">
        <v>0</v>
      </c>
      <c r="AJ78">
        <v>0</v>
      </c>
      <c r="AK78">
        <v>13.332261800000001</v>
      </c>
      <c r="AL78">
        <v>10.219903200000003</v>
      </c>
      <c r="AM78">
        <v>1.2899034313578397</v>
      </c>
      <c r="AN78">
        <v>0</v>
      </c>
      <c r="AO78">
        <v>0</v>
      </c>
      <c r="AP78">
        <v>0.40684486960165711</v>
      </c>
      <c r="AQ78">
        <v>0</v>
      </c>
      <c r="AR78">
        <v>0.32369386159420288</v>
      </c>
      <c r="AS78">
        <v>1.1176323193577162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777.69439841750204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157.00778442859544</v>
      </c>
      <c r="L79">
        <v>41.839847178973002</v>
      </c>
      <c r="M79">
        <v>0</v>
      </c>
      <c r="N79">
        <v>28.861587388893781</v>
      </c>
      <c r="O79">
        <v>24.230187387357095</v>
      </c>
      <c r="P79">
        <v>60.63757831484854</v>
      </c>
      <c r="Q79">
        <v>5.3302133015721767</v>
      </c>
      <c r="R79">
        <v>10.357276277519</v>
      </c>
      <c r="S79">
        <v>6.449308003150847</v>
      </c>
      <c r="T79">
        <v>0</v>
      </c>
      <c r="U79">
        <v>318.38742354316634</v>
      </c>
      <c r="V79">
        <v>5.070574633901705</v>
      </c>
      <c r="W79">
        <v>11.340863502062605</v>
      </c>
      <c r="X79">
        <v>36.047467711034386</v>
      </c>
      <c r="Y79">
        <v>0</v>
      </c>
      <c r="Z79">
        <v>0</v>
      </c>
      <c r="AA79">
        <v>3.4327301720581351</v>
      </c>
      <c r="AB79">
        <v>0.8143330000000002</v>
      </c>
      <c r="AC79">
        <v>0</v>
      </c>
      <c r="AD79">
        <v>1.9365060000000001</v>
      </c>
      <c r="AE79">
        <v>8.0535938074045195</v>
      </c>
      <c r="AF79">
        <v>0</v>
      </c>
      <c r="AG79">
        <v>0</v>
      </c>
      <c r="AH79">
        <v>11.33857452</v>
      </c>
      <c r="AI79">
        <v>0</v>
      </c>
      <c r="AJ79">
        <v>0</v>
      </c>
      <c r="AK79">
        <v>13.332261800000001</v>
      </c>
      <c r="AL79">
        <v>1.7033172000000001</v>
      </c>
      <c r="AM79">
        <v>0.68403982160540155</v>
      </c>
      <c r="AN79">
        <v>0</v>
      </c>
      <c r="AO79">
        <v>0</v>
      </c>
      <c r="AP79">
        <v>0.40684486960165711</v>
      </c>
      <c r="AQ79">
        <v>0</v>
      </c>
      <c r="AR79">
        <v>0.32369386159420288</v>
      </c>
      <c r="AS79">
        <v>1.1176323193577162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748.70363904269652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157.00778442859544</v>
      </c>
      <c r="L80">
        <v>41.839847178973002</v>
      </c>
      <c r="M80">
        <v>0</v>
      </c>
      <c r="N80">
        <v>28.861587388893781</v>
      </c>
      <c r="O80">
        <v>24.230187387357095</v>
      </c>
      <c r="P80">
        <v>60.63757831484854</v>
      </c>
      <c r="Q80">
        <v>5.3302133015721767</v>
      </c>
      <c r="R80">
        <v>10.357276277519</v>
      </c>
      <c r="S80">
        <v>6.449308003150847</v>
      </c>
      <c r="T80">
        <v>0</v>
      </c>
      <c r="U80">
        <v>318.38742354316634</v>
      </c>
      <c r="V80">
        <v>5.070574633901705</v>
      </c>
      <c r="W80">
        <v>11.340863502062605</v>
      </c>
      <c r="X80">
        <v>36.047467711034386</v>
      </c>
      <c r="Y80">
        <v>0</v>
      </c>
      <c r="Z80">
        <v>0</v>
      </c>
      <c r="AA80">
        <v>1.5441881481481485</v>
      </c>
      <c r="AB80">
        <v>0</v>
      </c>
      <c r="AC80">
        <v>0</v>
      </c>
      <c r="AD80">
        <v>1.9365060000000001</v>
      </c>
      <c r="AE80">
        <v>4.0267970307092753</v>
      </c>
      <c r="AF80">
        <v>0</v>
      </c>
      <c r="AG80">
        <v>0</v>
      </c>
      <c r="AH80">
        <v>4.6279895999999994</v>
      </c>
      <c r="AI80">
        <v>0</v>
      </c>
      <c r="AJ80">
        <v>0</v>
      </c>
      <c r="AK80">
        <v>13.332261800000001</v>
      </c>
      <c r="AL80">
        <v>0.34066349079173847</v>
      </c>
      <c r="AM80">
        <v>0</v>
      </c>
      <c r="AN80">
        <v>0</v>
      </c>
      <c r="AO80">
        <v>0</v>
      </c>
      <c r="AP80">
        <v>0.40684486960165711</v>
      </c>
      <c r="AQ80">
        <v>0</v>
      </c>
      <c r="AR80">
        <v>0.32369386159420288</v>
      </c>
      <c r="AS80">
        <v>1.1176323193577162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733.21668879127765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157.00778442859544</v>
      </c>
      <c r="L81">
        <v>41.839847178973002</v>
      </c>
      <c r="M81">
        <v>0</v>
      </c>
      <c r="N81">
        <v>28.861587388893781</v>
      </c>
      <c r="O81">
        <v>24.230187387357095</v>
      </c>
      <c r="P81">
        <v>60.63757831484854</v>
      </c>
      <c r="Q81">
        <v>5.3302133015721767</v>
      </c>
      <c r="R81">
        <v>10.357276277519</v>
      </c>
      <c r="S81">
        <v>6.449308003150847</v>
      </c>
      <c r="T81">
        <v>0</v>
      </c>
      <c r="U81">
        <v>318.38742354316634</v>
      </c>
      <c r="V81">
        <v>5.070574633901705</v>
      </c>
      <c r="W81">
        <v>11.340863502062605</v>
      </c>
      <c r="X81">
        <v>36.047467711034386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2.1947069015897047</v>
      </c>
      <c r="AE81">
        <v>4.0267970307092753</v>
      </c>
      <c r="AF81">
        <v>0</v>
      </c>
      <c r="AG81">
        <v>0</v>
      </c>
      <c r="AH81">
        <v>4.1651906399999996</v>
      </c>
      <c r="AI81">
        <v>0</v>
      </c>
      <c r="AJ81">
        <v>0</v>
      </c>
      <c r="AK81">
        <v>13.332261800000001</v>
      </c>
      <c r="AL81">
        <v>0.34066349079173847</v>
      </c>
      <c r="AM81">
        <v>0</v>
      </c>
      <c r="AN81">
        <v>0</v>
      </c>
      <c r="AO81">
        <v>0</v>
      </c>
      <c r="AP81">
        <v>0.71980238346213776</v>
      </c>
      <c r="AQ81">
        <v>0</v>
      </c>
      <c r="AR81">
        <v>8.9015784</v>
      </c>
      <c r="AS81">
        <v>1.1176323193577162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740.35874463698553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157.00778442859544</v>
      </c>
      <c r="L82">
        <v>41.839847178973002</v>
      </c>
      <c r="M82">
        <v>0</v>
      </c>
      <c r="N82">
        <v>28.861587388893781</v>
      </c>
      <c r="O82">
        <v>24.230187387357095</v>
      </c>
      <c r="P82">
        <v>60.63757831484854</v>
      </c>
      <c r="Q82">
        <v>5.3302133015721767</v>
      </c>
      <c r="R82">
        <v>10.357276277519</v>
      </c>
      <c r="S82">
        <v>6.449308003150847</v>
      </c>
      <c r="T82">
        <v>0</v>
      </c>
      <c r="U82">
        <v>318.38742354316634</v>
      </c>
      <c r="V82">
        <v>5.070574633901705</v>
      </c>
      <c r="W82">
        <v>11.340863502062605</v>
      </c>
      <c r="X82">
        <v>36.047467711034386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2.1947069015897047</v>
      </c>
      <c r="AE82">
        <v>4.0267970307092753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13.332261800000001</v>
      </c>
      <c r="AL82">
        <v>0.34066349079173847</v>
      </c>
      <c r="AM82">
        <v>0</v>
      </c>
      <c r="AN82">
        <v>0</v>
      </c>
      <c r="AO82">
        <v>0</v>
      </c>
      <c r="AP82">
        <v>0.71980238346213776</v>
      </c>
      <c r="AQ82">
        <v>0</v>
      </c>
      <c r="AR82">
        <v>8.9015784</v>
      </c>
      <c r="AS82">
        <v>1.1176323193577162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736.19355399698554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157.00778442859544</v>
      </c>
      <c r="L83">
        <v>41.839847178973002</v>
      </c>
      <c r="M83">
        <v>0</v>
      </c>
      <c r="N83">
        <v>28.861587388893781</v>
      </c>
      <c r="O83">
        <v>24.230187387357095</v>
      </c>
      <c r="P83">
        <v>60.63757831484854</v>
      </c>
      <c r="Q83">
        <v>5.3302133015721767</v>
      </c>
      <c r="R83">
        <v>10.357276277519</v>
      </c>
      <c r="S83">
        <v>6.449308003150847</v>
      </c>
      <c r="T83">
        <v>0</v>
      </c>
      <c r="U83">
        <v>318.38742354316634</v>
      </c>
      <c r="V83">
        <v>5.070574633901705</v>
      </c>
      <c r="W83">
        <v>11.340863502062605</v>
      </c>
      <c r="X83">
        <v>36.047467711034386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2.1947069015897047</v>
      </c>
      <c r="AE83">
        <v>4.0267970307092753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13.332261800000001</v>
      </c>
      <c r="AL83">
        <v>0.34066349079173847</v>
      </c>
      <c r="AM83">
        <v>0</v>
      </c>
      <c r="AN83">
        <v>0</v>
      </c>
      <c r="AO83">
        <v>0</v>
      </c>
      <c r="AP83">
        <v>0.71980238346213776</v>
      </c>
      <c r="AQ83">
        <v>0</v>
      </c>
      <c r="AR83">
        <v>0.80923440000000002</v>
      </c>
      <c r="AS83">
        <v>1.1176323193577162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728.10120999698563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157.00987085925081</v>
      </c>
      <c r="L84">
        <v>41.839847178973002</v>
      </c>
      <c r="M84">
        <v>0</v>
      </c>
      <c r="N84">
        <v>28.861587388893781</v>
      </c>
      <c r="O84">
        <v>24.230187387357095</v>
      </c>
      <c r="P84">
        <v>60.63757831484854</v>
      </c>
      <c r="Q84">
        <v>5.3302133015721767</v>
      </c>
      <c r="R84">
        <v>10.357276277519</v>
      </c>
      <c r="S84">
        <v>6.449308003150847</v>
      </c>
      <c r="T84">
        <v>0</v>
      </c>
      <c r="U84">
        <v>318.38742354316634</v>
      </c>
      <c r="V84">
        <v>5.070574633901705</v>
      </c>
      <c r="W84">
        <v>11.340863502062605</v>
      </c>
      <c r="X84">
        <v>36.047467711034386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2.1947069015897047</v>
      </c>
      <c r="AE84">
        <v>4.0267970307092753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13.332261800000001</v>
      </c>
      <c r="AL84">
        <v>0.34066349079173847</v>
      </c>
      <c r="AM84">
        <v>0</v>
      </c>
      <c r="AN84">
        <v>0</v>
      </c>
      <c r="AO84">
        <v>0</v>
      </c>
      <c r="AP84">
        <v>0.71980238346213776</v>
      </c>
      <c r="AQ84">
        <v>0</v>
      </c>
      <c r="AR84">
        <v>0.40461720000000001</v>
      </c>
      <c r="AS84">
        <v>1.1176323193577162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727.69867922764092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157.00987085925081</v>
      </c>
      <c r="L85">
        <v>41.839847178973002</v>
      </c>
      <c r="M85">
        <v>0</v>
      </c>
      <c r="N85">
        <v>28.861587388893781</v>
      </c>
      <c r="O85">
        <v>24.230187387357095</v>
      </c>
      <c r="P85">
        <v>60.63757831484854</v>
      </c>
      <c r="Q85">
        <v>5.3302133015721767</v>
      </c>
      <c r="R85">
        <v>10.357276277519</v>
      </c>
      <c r="S85">
        <v>6.449308003150847</v>
      </c>
      <c r="T85">
        <v>0</v>
      </c>
      <c r="U85">
        <v>318.38742354316634</v>
      </c>
      <c r="V85">
        <v>5.070574633901705</v>
      </c>
      <c r="W85">
        <v>11.340863502062605</v>
      </c>
      <c r="X85">
        <v>36.047467711034386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4.0267970307092753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13.332261800000001</v>
      </c>
      <c r="AL85">
        <v>0.34066349079173847</v>
      </c>
      <c r="AM85">
        <v>0</v>
      </c>
      <c r="AN85">
        <v>0</v>
      </c>
      <c r="AO85">
        <v>0</v>
      </c>
      <c r="AP85">
        <v>0.71980238346213776</v>
      </c>
      <c r="AQ85">
        <v>0</v>
      </c>
      <c r="AR85">
        <v>0.40461720000000001</v>
      </c>
      <c r="AS85">
        <v>1.1176323193577162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725.50397232605121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157.00987085925081</v>
      </c>
      <c r="L86">
        <v>41.839847178973002</v>
      </c>
      <c r="M86">
        <v>0</v>
      </c>
      <c r="N86">
        <v>28.861587388893781</v>
      </c>
      <c r="O86">
        <v>24.230187387357095</v>
      </c>
      <c r="P86">
        <v>60.63757831484854</v>
      </c>
      <c r="Q86">
        <v>5.3302133015721767</v>
      </c>
      <c r="R86">
        <v>10.357276277519</v>
      </c>
      <c r="S86">
        <v>6.449308003150847</v>
      </c>
      <c r="T86">
        <v>0</v>
      </c>
      <c r="U86">
        <v>318.38742354316634</v>
      </c>
      <c r="V86">
        <v>5.070574633901705</v>
      </c>
      <c r="W86">
        <v>11.340863502062605</v>
      </c>
      <c r="X86">
        <v>36.047467711034386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4.0267970307092753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13.332261800000001</v>
      </c>
      <c r="AL86">
        <v>0.34066349079173847</v>
      </c>
      <c r="AM86">
        <v>0</v>
      </c>
      <c r="AN86">
        <v>0</v>
      </c>
      <c r="AO86">
        <v>0</v>
      </c>
      <c r="AP86">
        <v>0.71980238346213776</v>
      </c>
      <c r="AQ86">
        <v>0</v>
      </c>
      <c r="AR86">
        <v>0.40461720000000001</v>
      </c>
      <c r="AS86">
        <v>1.1176323193577162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725.50397232605121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157.00778442859544</v>
      </c>
      <c r="L87">
        <v>41.839847178973002</v>
      </c>
      <c r="M87">
        <v>0</v>
      </c>
      <c r="N87">
        <v>28.861587388893781</v>
      </c>
      <c r="O87">
        <v>24.230187387357095</v>
      </c>
      <c r="P87">
        <v>60.63757831484854</v>
      </c>
      <c r="Q87">
        <v>5.3302133015721767</v>
      </c>
      <c r="R87">
        <v>10.357276277519</v>
      </c>
      <c r="S87">
        <v>6.449308003150847</v>
      </c>
      <c r="T87">
        <v>0</v>
      </c>
      <c r="U87">
        <v>318.38742354316634</v>
      </c>
      <c r="V87">
        <v>5.070574633901705</v>
      </c>
      <c r="W87">
        <v>11.340863502062605</v>
      </c>
      <c r="X87">
        <v>36.047467711034386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4.0267970307092753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13.332261800000001</v>
      </c>
      <c r="AL87">
        <v>0.34066349079173847</v>
      </c>
      <c r="AM87">
        <v>0</v>
      </c>
      <c r="AN87">
        <v>0</v>
      </c>
      <c r="AO87">
        <v>0</v>
      </c>
      <c r="AP87">
        <v>0.40684486960165711</v>
      </c>
      <c r="AQ87">
        <v>0</v>
      </c>
      <c r="AR87">
        <v>0.40461720000000001</v>
      </c>
      <c r="AS87">
        <v>1.1176323193577162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725.18892838153533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157.00778442859544</v>
      </c>
      <c r="L88">
        <v>41.839847178973002</v>
      </c>
      <c r="M88">
        <v>0</v>
      </c>
      <c r="N88">
        <v>28.861587388893781</v>
      </c>
      <c r="O88">
        <v>24.230187387357095</v>
      </c>
      <c r="P88">
        <v>60.63757831484854</v>
      </c>
      <c r="Q88">
        <v>5.3302133015721767</v>
      </c>
      <c r="R88">
        <v>10.357276277519</v>
      </c>
      <c r="S88">
        <v>6.449308003150847</v>
      </c>
      <c r="T88">
        <v>0</v>
      </c>
      <c r="U88">
        <v>318.38742354316634</v>
      </c>
      <c r="V88">
        <v>5.070574633901705</v>
      </c>
      <c r="W88">
        <v>11.340863502062605</v>
      </c>
      <c r="X88">
        <v>36.047467711034386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4.0267970307092753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13.332261800000001</v>
      </c>
      <c r="AL88">
        <v>0.34066349079173847</v>
      </c>
      <c r="AM88">
        <v>0</v>
      </c>
      <c r="AN88">
        <v>0</v>
      </c>
      <c r="AO88">
        <v>0</v>
      </c>
      <c r="AP88">
        <v>0.40684486960165711</v>
      </c>
      <c r="AQ88">
        <v>0</v>
      </c>
      <c r="AR88">
        <v>0.40461720000000001</v>
      </c>
      <c r="AS88">
        <v>1.1176323193577162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725.18892838153533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151.03929008260479</v>
      </c>
      <c r="L89">
        <v>41.839847178973002</v>
      </c>
      <c r="M89">
        <v>0</v>
      </c>
      <c r="N89">
        <v>28.861587388893781</v>
      </c>
      <c r="O89">
        <v>24.230187387357095</v>
      </c>
      <c r="P89">
        <v>59.875329058843249</v>
      </c>
      <c r="Q89">
        <v>5.3302133015721767</v>
      </c>
      <c r="R89">
        <v>10.357276277519</v>
      </c>
      <c r="S89">
        <v>6.449308003150847</v>
      </c>
      <c r="T89">
        <v>0</v>
      </c>
      <c r="U89">
        <v>318.38742354316634</v>
      </c>
      <c r="V89">
        <v>5.070574633901705</v>
      </c>
      <c r="W89">
        <v>11.340863502062605</v>
      </c>
      <c r="X89">
        <v>36.047467711034386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4.0267970307092753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13.332261800000001</v>
      </c>
      <c r="AL89">
        <v>0.34066349079173847</v>
      </c>
      <c r="AM89">
        <v>0</v>
      </c>
      <c r="AN89">
        <v>0</v>
      </c>
      <c r="AO89">
        <v>0</v>
      </c>
      <c r="AP89">
        <v>0.40684486960165711</v>
      </c>
      <c r="AQ89">
        <v>0</v>
      </c>
      <c r="AR89">
        <v>0.40461720000000001</v>
      </c>
      <c r="AS89">
        <v>1.1176323193577162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718.45818477953935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136.59926155748579</v>
      </c>
      <c r="L90">
        <v>41.839847178973002</v>
      </c>
      <c r="M90">
        <v>0</v>
      </c>
      <c r="N90">
        <v>28.861587388893781</v>
      </c>
      <c r="O90">
        <v>24.230187387357095</v>
      </c>
      <c r="P90">
        <v>59.875329058843249</v>
      </c>
      <c r="Q90">
        <v>5.3302133015721767</v>
      </c>
      <c r="R90">
        <v>10.357276277519</v>
      </c>
      <c r="S90">
        <v>6.449308003150847</v>
      </c>
      <c r="T90">
        <v>0</v>
      </c>
      <c r="U90">
        <v>318.38742354316634</v>
      </c>
      <c r="V90">
        <v>5.070574633901705</v>
      </c>
      <c r="W90">
        <v>11.340863502062605</v>
      </c>
      <c r="X90">
        <v>36.047467711034386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4.0267970307092753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13.332261800000001</v>
      </c>
      <c r="AL90">
        <v>0.34066349079173847</v>
      </c>
      <c r="AM90">
        <v>0</v>
      </c>
      <c r="AN90">
        <v>0</v>
      </c>
      <c r="AO90">
        <v>0</v>
      </c>
      <c r="AP90">
        <v>0.40684486960165711</v>
      </c>
      <c r="AQ90">
        <v>0</v>
      </c>
      <c r="AR90">
        <v>0.40461720000000001</v>
      </c>
      <c r="AS90">
        <v>1.1176323193577162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704.01815625442043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85.290610414604231</v>
      </c>
      <c r="L91">
        <v>38.989646532559107</v>
      </c>
      <c r="M91">
        <v>0</v>
      </c>
      <c r="N91">
        <v>28.861587388893781</v>
      </c>
      <c r="O91">
        <v>24.230187387357095</v>
      </c>
      <c r="P91">
        <v>59.875329058843249</v>
      </c>
      <c r="Q91">
        <v>4.7124335748331738</v>
      </c>
      <c r="R91">
        <v>10.357276277519</v>
      </c>
      <c r="S91">
        <v>3.7004239310954063</v>
      </c>
      <c r="T91">
        <v>0</v>
      </c>
      <c r="U91">
        <v>318.38742354316634</v>
      </c>
      <c r="V91">
        <v>5.070574633901705</v>
      </c>
      <c r="W91">
        <v>11.340863502062605</v>
      </c>
      <c r="X91">
        <v>36.047467711034386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4.0267970307092753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13.332261800000001</v>
      </c>
      <c r="AL91">
        <v>0.34066349079173847</v>
      </c>
      <c r="AM91">
        <v>0</v>
      </c>
      <c r="AN91">
        <v>0</v>
      </c>
      <c r="AO91">
        <v>0</v>
      </c>
      <c r="AP91">
        <v>0.40684486960165711</v>
      </c>
      <c r="AQ91">
        <v>0</v>
      </c>
      <c r="AR91">
        <v>0.40461720000000001</v>
      </c>
      <c r="AS91">
        <v>1.1176323193577162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646.49264066633043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85.140636655805281</v>
      </c>
      <c r="L92">
        <v>23.090203523702638</v>
      </c>
      <c r="M92">
        <v>0</v>
      </c>
      <c r="N92">
        <v>28.861587388893781</v>
      </c>
      <c r="O92">
        <v>24.230187387357095</v>
      </c>
      <c r="P92">
        <v>59.875329058843249</v>
      </c>
      <c r="Q92">
        <v>2.8415660700636942</v>
      </c>
      <c r="R92">
        <v>10.357276277519</v>
      </c>
      <c r="S92">
        <v>3.7004239310954063</v>
      </c>
      <c r="T92">
        <v>0</v>
      </c>
      <c r="U92">
        <v>318.38742354316634</v>
      </c>
      <c r="V92">
        <v>5.070574633901705</v>
      </c>
      <c r="W92">
        <v>11.340863502062605</v>
      </c>
      <c r="X92">
        <v>36.047467711034386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13.332261800000001</v>
      </c>
      <c r="AL92">
        <v>0.34066349079173847</v>
      </c>
      <c r="AM92">
        <v>0</v>
      </c>
      <c r="AN92">
        <v>0</v>
      </c>
      <c r="AO92">
        <v>0</v>
      </c>
      <c r="AP92">
        <v>0.40684486960165711</v>
      </c>
      <c r="AQ92">
        <v>0</v>
      </c>
      <c r="AR92">
        <v>0.40461720000000001</v>
      </c>
      <c r="AS92">
        <v>1.1176323193577162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624.54555936319628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85.140636655805281</v>
      </c>
      <c r="L93">
        <v>23.09021754624888</v>
      </c>
      <c r="M93">
        <v>0</v>
      </c>
      <c r="N93">
        <v>28.861587388893781</v>
      </c>
      <c r="O93">
        <v>24.230187387357095</v>
      </c>
      <c r="P93">
        <v>59.875329058843249</v>
      </c>
      <c r="Q93">
        <v>2.7798985390455524</v>
      </c>
      <c r="R93">
        <v>10.357276277519</v>
      </c>
      <c r="S93">
        <v>3.7004239310954063</v>
      </c>
      <c r="T93">
        <v>0</v>
      </c>
      <c r="U93">
        <v>318.38742354316634</v>
      </c>
      <c r="V93">
        <v>5.070574633901705</v>
      </c>
      <c r="W93">
        <v>11.340863502062605</v>
      </c>
      <c r="X93">
        <v>36.047467711034386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13.332261800000001</v>
      </c>
      <c r="AL93">
        <v>0.34066349079173847</v>
      </c>
      <c r="AM93">
        <v>0</v>
      </c>
      <c r="AN93">
        <v>0</v>
      </c>
      <c r="AO93">
        <v>0</v>
      </c>
      <c r="AP93">
        <v>0.40684486960165711</v>
      </c>
      <c r="AQ93">
        <v>0</v>
      </c>
      <c r="AR93">
        <v>0.40461720000000001</v>
      </c>
      <c r="AS93">
        <v>1.3148617016057094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624.6811352369723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85.140636655805281</v>
      </c>
      <c r="L94">
        <v>23.089666251029691</v>
      </c>
      <c r="M94">
        <v>0</v>
      </c>
      <c r="N94">
        <v>28.861587388893781</v>
      </c>
      <c r="O94">
        <v>24.230187387357095</v>
      </c>
      <c r="P94">
        <v>59.875329058843249</v>
      </c>
      <c r="Q94">
        <v>2.7798985390455524</v>
      </c>
      <c r="R94">
        <v>5.5487761617565301</v>
      </c>
      <c r="S94">
        <v>3.7004239310954063</v>
      </c>
      <c r="T94">
        <v>0</v>
      </c>
      <c r="U94">
        <v>318.38742354316634</v>
      </c>
      <c r="V94">
        <v>2.7795474235560587</v>
      </c>
      <c r="W94">
        <v>11.340863502062605</v>
      </c>
      <c r="X94">
        <v>36.047467711034386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13.332261800000001</v>
      </c>
      <c r="AL94">
        <v>0.34066349079173847</v>
      </c>
      <c r="AM94">
        <v>0</v>
      </c>
      <c r="AN94">
        <v>0</v>
      </c>
      <c r="AO94">
        <v>0</v>
      </c>
      <c r="AP94">
        <v>0.40684486960165711</v>
      </c>
      <c r="AQ94">
        <v>0</v>
      </c>
      <c r="AR94">
        <v>0.40461720000000001</v>
      </c>
      <c r="AS94">
        <v>1.3148617016057094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617.58105661564502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85.140636655805281</v>
      </c>
      <c r="L95">
        <v>23.089666251029691</v>
      </c>
      <c r="M95">
        <v>0</v>
      </c>
      <c r="N95">
        <v>28.861587388893781</v>
      </c>
      <c r="O95">
        <v>24.230187387357095</v>
      </c>
      <c r="P95">
        <v>59.875329058843249</v>
      </c>
      <c r="Q95">
        <v>2.7791252988582937</v>
      </c>
      <c r="R95">
        <v>5.5487761617565301</v>
      </c>
      <c r="S95">
        <v>3.7003484331550802</v>
      </c>
      <c r="T95">
        <v>0</v>
      </c>
      <c r="U95">
        <v>318.38742354316634</v>
      </c>
      <c r="V95">
        <v>2.7795474235560587</v>
      </c>
      <c r="W95">
        <v>11.340863502062605</v>
      </c>
      <c r="X95">
        <v>36.047467711034386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13.332261800000001</v>
      </c>
      <c r="AL95">
        <v>0.34066349079173847</v>
      </c>
      <c r="AM95">
        <v>0</v>
      </c>
      <c r="AN95">
        <v>0</v>
      </c>
      <c r="AO95">
        <v>0</v>
      </c>
      <c r="AP95">
        <v>0.40684486960165711</v>
      </c>
      <c r="AQ95">
        <v>0</v>
      </c>
      <c r="AR95">
        <v>0.40461720000000001</v>
      </c>
      <c r="AS95">
        <v>1.3148617016057094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617.58020787751752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86.700568530208116</v>
      </c>
      <c r="L96">
        <v>23.089666251029691</v>
      </c>
      <c r="M96">
        <v>0</v>
      </c>
      <c r="N96">
        <v>28.861587388893781</v>
      </c>
      <c r="O96">
        <v>24.230187387357095</v>
      </c>
      <c r="P96">
        <v>59.875329058843249</v>
      </c>
      <c r="Q96">
        <v>2.7791252988582937</v>
      </c>
      <c r="R96">
        <v>5.5487761617565301</v>
      </c>
      <c r="S96">
        <v>3.7003484331550802</v>
      </c>
      <c r="T96">
        <v>0</v>
      </c>
      <c r="U96">
        <v>318.38742354316634</v>
      </c>
      <c r="V96">
        <v>2.7795474235560587</v>
      </c>
      <c r="W96">
        <v>11.340863502062605</v>
      </c>
      <c r="X96">
        <v>36.047467711034386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13.332261800000001</v>
      </c>
      <c r="AL96">
        <v>0.34066349079173847</v>
      </c>
      <c r="AM96">
        <v>0</v>
      </c>
      <c r="AN96">
        <v>0</v>
      </c>
      <c r="AO96">
        <v>0</v>
      </c>
      <c r="AP96">
        <v>0.40684486960165711</v>
      </c>
      <c r="AQ96">
        <v>0</v>
      </c>
      <c r="AR96">
        <v>1.0789792</v>
      </c>
      <c r="AS96">
        <v>1.3148617016057094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619.81450175192037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85.140588064649819</v>
      </c>
      <c r="L97">
        <v>23.089666251029691</v>
      </c>
      <c r="M97">
        <v>0</v>
      </c>
      <c r="N97">
        <v>28.861587388893781</v>
      </c>
      <c r="O97">
        <v>24.230187387357095</v>
      </c>
      <c r="P97">
        <v>59.875329058843249</v>
      </c>
      <c r="Q97">
        <v>2.7791252988582937</v>
      </c>
      <c r="R97">
        <v>5.5505633544303796</v>
      </c>
      <c r="S97">
        <v>3.7003484331550802</v>
      </c>
      <c r="T97">
        <v>0</v>
      </c>
      <c r="U97">
        <v>318.38742354316634</v>
      </c>
      <c r="V97">
        <v>2.780926345353675</v>
      </c>
      <c r="W97">
        <v>11.340863502062605</v>
      </c>
      <c r="X97">
        <v>36.047467711034386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13.332261800000001</v>
      </c>
      <c r="AL97">
        <v>0.34066349079173847</v>
      </c>
      <c r="AM97">
        <v>0</v>
      </c>
      <c r="AN97">
        <v>0</v>
      </c>
      <c r="AO97">
        <v>0</v>
      </c>
      <c r="AP97">
        <v>0.40684486960165711</v>
      </c>
      <c r="AQ97">
        <v>0</v>
      </c>
      <c r="AR97">
        <v>1.0789792</v>
      </c>
      <c r="AS97">
        <v>1.3148617016057094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618.25768740083356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85.139325267467967</v>
      </c>
      <c r="L98">
        <v>23.089666251029691</v>
      </c>
      <c r="M98">
        <v>0</v>
      </c>
      <c r="N98">
        <v>28.861587388893781</v>
      </c>
      <c r="O98">
        <v>24.230187387357095</v>
      </c>
      <c r="P98">
        <v>59.875329058843249</v>
      </c>
      <c r="Q98">
        <v>2.7791252988582937</v>
      </c>
      <c r="R98">
        <v>5.5505633544303796</v>
      </c>
      <c r="S98">
        <v>3.7003484331550802</v>
      </c>
      <c r="T98">
        <v>0</v>
      </c>
      <c r="U98">
        <v>318.38742354316634</v>
      </c>
      <c r="V98">
        <v>2.780926345353675</v>
      </c>
      <c r="W98">
        <v>11.340863502062605</v>
      </c>
      <c r="X98">
        <v>36.047467711034386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13.332261800000001</v>
      </c>
      <c r="AL98">
        <v>0.34066349079173847</v>
      </c>
      <c r="AM98">
        <v>0</v>
      </c>
      <c r="AN98">
        <v>0</v>
      </c>
      <c r="AO98">
        <v>0</v>
      </c>
      <c r="AP98">
        <v>0.40684486960165711</v>
      </c>
      <c r="AQ98">
        <v>0</v>
      </c>
      <c r="AR98">
        <v>1.0789792</v>
      </c>
      <c r="AS98">
        <v>1.3148617016057094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618.25642460365168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2.9149174682790173</v>
      </c>
      <c r="L99">
        <f t="shared" si="2"/>
        <v>0.7997875878195887</v>
      </c>
      <c r="M99">
        <f t="shared" si="2"/>
        <v>0</v>
      </c>
      <c r="N99">
        <f t="shared" si="2"/>
        <v>0.69267809733345242</v>
      </c>
      <c r="O99">
        <f t="shared" si="2"/>
        <v>0.5815244972965703</v>
      </c>
      <c r="P99">
        <f t="shared" si="2"/>
        <v>1.4177010503123058</v>
      </c>
      <c r="Q99">
        <f t="shared" si="2"/>
        <v>0.10405731707731687</v>
      </c>
      <c r="R99">
        <f t="shared" si="2"/>
        <v>0.20771597527578772</v>
      </c>
      <c r="S99">
        <f t="shared" si="2"/>
        <v>0.12823430872671765</v>
      </c>
      <c r="T99">
        <f t="shared" si="2"/>
        <v>0</v>
      </c>
      <c r="U99">
        <f t="shared" si="2"/>
        <v>7.6412981650359795</v>
      </c>
      <c r="V99">
        <f t="shared" si="2"/>
        <v>0.10278303927850178</v>
      </c>
      <c r="W99">
        <f t="shared" si="2"/>
        <v>0.24195937626517505</v>
      </c>
      <c r="X99">
        <f t="shared" si="2"/>
        <v>0.63239258191490233</v>
      </c>
      <c r="Y99">
        <f t="shared" si="2"/>
        <v>0</v>
      </c>
      <c r="Z99">
        <f t="shared" si="2"/>
        <v>1.2084474688000002E-2</v>
      </c>
      <c r="AA99">
        <f t="shared" si="2"/>
        <v>2.0614815326974921E-2</v>
      </c>
      <c r="AB99">
        <f t="shared" si="2"/>
        <v>2.6812728170030008E-2</v>
      </c>
      <c r="AC99">
        <f t="shared" si="2"/>
        <v>0</v>
      </c>
      <c r="AD99">
        <f t="shared" si="2"/>
        <v>2.3173521901589708E-2</v>
      </c>
      <c r="AE99">
        <f t="shared" si="2"/>
        <v>6.543545060596262E-2</v>
      </c>
      <c r="AF99">
        <f t="shared" si="2"/>
        <v>0</v>
      </c>
      <c r="AG99">
        <f t="shared" si="2"/>
        <v>0</v>
      </c>
      <c r="AH99">
        <f t="shared" si="2"/>
        <v>0.1330547009364994</v>
      </c>
      <c r="AI99">
        <f t="shared" si="2"/>
        <v>0</v>
      </c>
      <c r="AJ99">
        <f t="shared" si="2"/>
        <v>0</v>
      </c>
      <c r="AK99">
        <f t="shared" si="2"/>
        <v>0.31997428319999971</v>
      </c>
      <c r="AL99">
        <f t="shared" si="2"/>
        <v>4.1731272415834804E-2</v>
      </c>
      <c r="AM99">
        <f t="shared" si="2"/>
        <v>5.8615688654163551E-3</v>
      </c>
      <c r="AN99">
        <f t="shared" si="2"/>
        <v>0</v>
      </c>
      <c r="AO99">
        <f t="shared" si="2"/>
        <v>0</v>
      </c>
      <c r="AP99">
        <f t="shared" si="2"/>
        <v>6.4625737278407617E-3</v>
      </c>
      <c r="AQ99">
        <f t="shared" si="2"/>
        <v>0</v>
      </c>
      <c r="AR99">
        <f t="shared" si="2"/>
        <v>3.1654552965760883E-2</v>
      </c>
      <c r="AS99">
        <f t="shared" si="2"/>
        <v>3.0685581881300144E-2</v>
      </c>
      <c r="AT99">
        <f t="shared" si="2"/>
        <v>0</v>
      </c>
      <c r="AU99">
        <f t="shared" si="2"/>
        <v>0</v>
      </c>
      <c r="AV99">
        <f t="shared" si="2"/>
        <v>1.2682744565220021E-6</v>
      </c>
      <c r="AW99">
        <f t="shared" si="2"/>
        <v>2.3911724137894611E-7</v>
      </c>
      <c r="AX99">
        <f t="shared" si="2"/>
        <v>1.014149019604836E-7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16.182596598107136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4.819973206592735</v>
      </c>
      <c r="L3">
        <v>203.94705205272868</v>
      </c>
      <c r="M3">
        <v>27.16122757062147</v>
      </c>
      <c r="N3">
        <v>34.861917407374818</v>
      </c>
      <c r="O3">
        <v>0</v>
      </c>
      <c r="P3">
        <v>36.746625062614797</v>
      </c>
      <c r="Q3">
        <v>2.8882920099999998</v>
      </c>
      <c r="R3">
        <v>6.8599243831003811</v>
      </c>
      <c r="S3">
        <v>3.8491954827586201</v>
      </c>
      <c r="T3">
        <v>0</v>
      </c>
      <c r="U3">
        <v>24.719799962269768</v>
      </c>
      <c r="V3">
        <v>3.0391791598414795</v>
      </c>
      <c r="W3">
        <v>10.27212825575142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2.6772458772819476</v>
      </c>
      <c r="AG3">
        <v>12.923660380800001</v>
      </c>
      <c r="AH3">
        <v>0</v>
      </c>
      <c r="AI3">
        <v>0</v>
      </c>
      <c r="AJ3">
        <v>0</v>
      </c>
      <c r="AK3">
        <v>16.103783800000002</v>
      </c>
      <c r="AL3">
        <v>0</v>
      </c>
      <c r="AM3">
        <v>0</v>
      </c>
      <c r="AN3">
        <v>0.84654099999999999</v>
      </c>
      <c r="AO3">
        <v>0</v>
      </c>
      <c r="AP3">
        <v>0</v>
      </c>
      <c r="AQ3">
        <v>0</v>
      </c>
      <c r="AR3">
        <v>0.39099540271739136</v>
      </c>
      <c r="AS3">
        <v>1.3498591109128752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393.45740012536641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4.819973206592735</v>
      </c>
      <c r="L4">
        <v>204.4</v>
      </c>
      <c r="M4">
        <v>27.16122757062147</v>
      </c>
      <c r="N4">
        <v>34.861917407374818</v>
      </c>
      <c r="O4">
        <v>0</v>
      </c>
      <c r="P4">
        <v>36.746625062614797</v>
      </c>
      <c r="Q4">
        <v>3.3600577319587628</v>
      </c>
      <c r="R4">
        <v>6.1810580115916185</v>
      </c>
      <c r="S4">
        <v>3.8867277253218884</v>
      </c>
      <c r="T4">
        <v>0</v>
      </c>
      <c r="U4">
        <v>24.719799962269768</v>
      </c>
      <c r="V4">
        <v>2.9890251183970853</v>
      </c>
      <c r="W4">
        <v>10.27212825575142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2.6772458772819476</v>
      </c>
      <c r="AG4">
        <v>12.923660380800001</v>
      </c>
      <c r="AH4">
        <v>0</v>
      </c>
      <c r="AI4">
        <v>0</v>
      </c>
      <c r="AJ4">
        <v>0</v>
      </c>
      <c r="AK4">
        <v>16.103783800000002</v>
      </c>
      <c r="AL4">
        <v>0</v>
      </c>
      <c r="AM4">
        <v>0</v>
      </c>
      <c r="AN4">
        <v>0.84654099999999999</v>
      </c>
      <c r="AO4">
        <v>0</v>
      </c>
      <c r="AP4">
        <v>0</v>
      </c>
      <c r="AQ4">
        <v>0</v>
      </c>
      <c r="AR4">
        <v>0.39099540271739136</v>
      </c>
      <c r="AS4">
        <v>1.3498591109128752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393.69062562420646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4.819973206592735</v>
      </c>
      <c r="L5">
        <v>204.4</v>
      </c>
      <c r="M5">
        <v>27.16122757062147</v>
      </c>
      <c r="N5">
        <v>34.861917407374818</v>
      </c>
      <c r="O5">
        <v>0</v>
      </c>
      <c r="P5">
        <v>36.746625062614797</v>
      </c>
      <c r="Q5">
        <v>3.3600577319587628</v>
      </c>
      <c r="R5">
        <v>6.1810580115916185</v>
      </c>
      <c r="S5">
        <v>3.8867277253218884</v>
      </c>
      <c r="T5">
        <v>0</v>
      </c>
      <c r="U5">
        <v>24.719799962269768</v>
      </c>
      <c r="V5">
        <v>2.9890251183970853</v>
      </c>
      <c r="W5">
        <v>10.271829262086515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2.6772458772819476</v>
      </c>
      <c r="AG5">
        <v>12.923660380800001</v>
      </c>
      <c r="AH5">
        <v>0</v>
      </c>
      <c r="AI5">
        <v>0</v>
      </c>
      <c r="AJ5">
        <v>0</v>
      </c>
      <c r="AK5">
        <v>16.103783800000002</v>
      </c>
      <c r="AL5">
        <v>0</v>
      </c>
      <c r="AM5">
        <v>0</v>
      </c>
      <c r="AN5">
        <v>0.84654099999999999</v>
      </c>
      <c r="AO5">
        <v>0</v>
      </c>
      <c r="AP5">
        <v>0</v>
      </c>
      <c r="AQ5">
        <v>0</v>
      </c>
      <c r="AR5">
        <v>7.8199056000000011</v>
      </c>
      <c r="AS5">
        <v>2.4615079168153438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402.2308856337267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4.819973206592735</v>
      </c>
      <c r="L6">
        <v>204.4</v>
      </c>
      <c r="M6">
        <v>27.16122757062147</v>
      </c>
      <c r="N6">
        <v>34.861917407374818</v>
      </c>
      <c r="O6">
        <v>0</v>
      </c>
      <c r="P6">
        <v>36.746625062614797</v>
      </c>
      <c r="Q6">
        <v>3.3600577319587628</v>
      </c>
      <c r="R6">
        <v>6.1810580115916185</v>
      </c>
      <c r="S6">
        <v>3.8867277253218884</v>
      </c>
      <c r="T6">
        <v>0</v>
      </c>
      <c r="U6">
        <v>24.719799962269768</v>
      </c>
      <c r="V6">
        <v>2.9890251183970853</v>
      </c>
      <c r="W6">
        <v>10.271423023021583</v>
      </c>
      <c r="X6">
        <v>13.004232900637243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2.6772458772819476</v>
      </c>
      <c r="AG6">
        <v>12.923660380800001</v>
      </c>
      <c r="AH6">
        <v>0</v>
      </c>
      <c r="AI6">
        <v>0</v>
      </c>
      <c r="AJ6">
        <v>0</v>
      </c>
      <c r="AK6">
        <v>16.103783800000002</v>
      </c>
      <c r="AL6">
        <v>0</v>
      </c>
      <c r="AM6">
        <v>0</v>
      </c>
      <c r="AN6">
        <v>0.84654099999999999</v>
      </c>
      <c r="AO6">
        <v>0</v>
      </c>
      <c r="AP6">
        <v>0</v>
      </c>
      <c r="AQ6">
        <v>0</v>
      </c>
      <c r="AR6">
        <v>7.8199056000000011</v>
      </c>
      <c r="AS6">
        <v>2.4615079168153438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415.23471229529895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4.819973206592735</v>
      </c>
      <c r="L7">
        <v>204.4</v>
      </c>
      <c r="M7">
        <v>27.16122757062147</v>
      </c>
      <c r="N7">
        <v>34.861917407374818</v>
      </c>
      <c r="O7">
        <v>0</v>
      </c>
      <c r="P7">
        <v>36.746625062614797</v>
      </c>
      <c r="Q7">
        <v>3.3600577319587628</v>
      </c>
      <c r="R7">
        <v>6.1810580115916185</v>
      </c>
      <c r="S7">
        <v>3.8867277253218884</v>
      </c>
      <c r="T7">
        <v>0</v>
      </c>
      <c r="U7">
        <v>24.719799962269768</v>
      </c>
      <c r="V7">
        <v>2.9890251183970853</v>
      </c>
      <c r="W7">
        <v>10.27045902614379</v>
      </c>
      <c r="X7">
        <v>13.004232900637243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2.6772458772819476</v>
      </c>
      <c r="AG7">
        <v>12.923660380800001</v>
      </c>
      <c r="AH7">
        <v>0</v>
      </c>
      <c r="AI7">
        <v>0</v>
      </c>
      <c r="AJ7">
        <v>0</v>
      </c>
      <c r="AK7">
        <v>16.103783800000002</v>
      </c>
      <c r="AL7">
        <v>0</v>
      </c>
      <c r="AM7">
        <v>0</v>
      </c>
      <c r="AN7">
        <v>0.84654099999999999</v>
      </c>
      <c r="AO7">
        <v>0</v>
      </c>
      <c r="AP7">
        <v>0</v>
      </c>
      <c r="AQ7">
        <v>0</v>
      </c>
      <c r="AR7">
        <v>0.65165879999999998</v>
      </c>
      <c r="AS7">
        <v>2.4615079168153438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408.06550149842116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4.819973206592735</v>
      </c>
      <c r="L8">
        <v>204.4</v>
      </c>
      <c r="M8">
        <v>27.16122757062147</v>
      </c>
      <c r="N8">
        <v>34.861917407374818</v>
      </c>
      <c r="O8">
        <v>0</v>
      </c>
      <c r="P8">
        <v>36.746625062614797</v>
      </c>
      <c r="Q8">
        <v>3.3600577319587628</v>
      </c>
      <c r="R8">
        <v>6.1810580115916185</v>
      </c>
      <c r="S8">
        <v>3.8867277253218884</v>
      </c>
      <c r="T8">
        <v>0</v>
      </c>
      <c r="U8">
        <v>24.719799962269768</v>
      </c>
      <c r="V8">
        <v>2.9890251183970853</v>
      </c>
      <c r="W8">
        <v>10.27045902614379</v>
      </c>
      <c r="X8">
        <v>13.004232900637243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2.6772458772819476</v>
      </c>
      <c r="AG8">
        <v>12.923660380800001</v>
      </c>
      <c r="AH8">
        <v>0</v>
      </c>
      <c r="AI8">
        <v>0</v>
      </c>
      <c r="AJ8">
        <v>0</v>
      </c>
      <c r="AK8">
        <v>16.103783800000002</v>
      </c>
      <c r="AL8">
        <v>0</v>
      </c>
      <c r="AM8">
        <v>0</v>
      </c>
      <c r="AN8">
        <v>0.84654099999999999</v>
      </c>
      <c r="AO8">
        <v>0</v>
      </c>
      <c r="AP8">
        <v>0</v>
      </c>
      <c r="AQ8">
        <v>0</v>
      </c>
      <c r="AR8">
        <v>0.45616109864130439</v>
      </c>
      <c r="AS8">
        <v>1.3498591109128752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406.75835499115999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4.819973206592735</v>
      </c>
      <c r="L9">
        <v>204.4</v>
      </c>
      <c r="M9">
        <v>27.16122757062147</v>
      </c>
      <c r="N9">
        <v>34.861917407374818</v>
      </c>
      <c r="O9">
        <v>0</v>
      </c>
      <c r="P9">
        <v>36.746625062614797</v>
      </c>
      <c r="Q9">
        <v>3.3600577319587628</v>
      </c>
      <c r="R9">
        <v>6.1810580115916185</v>
      </c>
      <c r="S9">
        <v>3.8867277253218884</v>
      </c>
      <c r="T9">
        <v>0</v>
      </c>
      <c r="U9">
        <v>24.719799962269768</v>
      </c>
      <c r="V9">
        <v>2.9890251183970853</v>
      </c>
      <c r="W9">
        <v>10.27045902614379</v>
      </c>
      <c r="X9">
        <v>13.732171769436997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2.6772458772819476</v>
      </c>
      <c r="AG9">
        <v>12.923660380800001</v>
      </c>
      <c r="AH9">
        <v>0</v>
      </c>
      <c r="AI9">
        <v>0</v>
      </c>
      <c r="AJ9">
        <v>0</v>
      </c>
      <c r="AK9">
        <v>16.103783800000002</v>
      </c>
      <c r="AL9">
        <v>0</v>
      </c>
      <c r="AM9">
        <v>0</v>
      </c>
      <c r="AN9">
        <v>0.84654099999999999</v>
      </c>
      <c r="AO9">
        <v>0</v>
      </c>
      <c r="AP9">
        <v>0</v>
      </c>
      <c r="AQ9">
        <v>0</v>
      </c>
      <c r="AR9">
        <v>0.45616109864130439</v>
      </c>
      <c r="AS9">
        <v>1.3498591109128752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407.4862938599598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4.819973206592735</v>
      </c>
      <c r="L10">
        <v>204.4</v>
      </c>
      <c r="M10">
        <v>27.16122757062147</v>
      </c>
      <c r="N10">
        <v>34.861917407374818</v>
      </c>
      <c r="O10">
        <v>0</v>
      </c>
      <c r="P10">
        <v>36.746625062614797</v>
      </c>
      <c r="Q10">
        <v>3.3600577319587628</v>
      </c>
      <c r="R10">
        <v>6.1810580115916185</v>
      </c>
      <c r="S10">
        <v>3.8867277253218884</v>
      </c>
      <c r="T10">
        <v>0</v>
      </c>
      <c r="U10">
        <v>24.719799962269768</v>
      </c>
      <c r="V10">
        <v>2.9890251183970853</v>
      </c>
      <c r="W10">
        <v>10.27045902614379</v>
      </c>
      <c r="X10">
        <v>13.933439544052863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2.6772458772819476</v>
      </c>
      <c r="AG10">
        <v>12.923660380800001</v>
      </c>
      <c r="AH10">
        <v>0</v>
      </c>
      <c r="AI10">
        <v>0</v>
      </c>
      <c r="AJ10">
        <v>0</v>
      </c>
      <c r="AK10">
        <v>16.103783800000002</v>
      </c>
      <c r="AL10">
        <v>0</v>
      </c>
      <c r="AM10">
        <v>0</v>
      </c>
      <c r="AN10">
        <v>0.84654099999999999</v>
      </c>
      <c r="AO10">
        <v>0</v>
      </c>
      <c r="AP10">
        <v>0</v>
      </c>
      <c r="AQ10">
        <v>0</v>
      </c>
      <c r="AR10">
        <v>0.45616109864130439</v>
      </c>
      <c r="AS10">
        <v>1.3498591109128752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407.68756163457567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4.819973206592735</v>
      </c>
      <c r="L11">
        <v>204.4</v>
      </c>
      <c r="M11">
        <v>28.23</v>
      </c>
      <c r="N11">
        <v>34.861917407374818</v>
      </c>
      <c r="O11">
        <v>0</v>
      </c>
      <c r="P11">
        <v>36.746625062614797</v>
      </c>
      <c r="Q11">
        <v>3.3600577319587628</v>
      </c>
      <c r="R11">
        <v>6.1810580115916185</v>
      </c>
      <c r="S11">
        <v>3.8867277253218884</v>
      </c>
      <c r="T11">
        <v>0</v>
      </c>
      <c r="U11">
        <v>24.719799962269768</v>
      </c>
      <c r="V11">
        <v>2.9890251183970853</v>
      </c>
      <c r="W11">
        <v>5.5208035632808254</v>
      </c>
      <c r="X11">
        <v>14.480347611202637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2.6772458772819476</v>
      </c>
      <c r="AG11">
        <v>12.923660380800001</v>
      </c>
      <c r="AH11">
        <v>0</v>
      </c>
      <c r="AI11">
        <v>0</v>
      </c>
      <c r="AJ11">
        <v>0</v>
      </c>
      <c r="AK11">
        <v>16.103783800000002</v>
      </c>
      <c r="AL11">
        <v>0</v>
      </c>
      <c r="AM11">
        <v>0</v>
      </c>
      <c r="AN11">
        <v>0.84654099999999999</v>
      </c>
      <c r="AO11">
        <v>0</v>
      </c>
      <c r="AP11">
        <v>0</v>
      </c>
      <c r="AQ11">
        <v>0</v>
      </c>
      <c r="AR11">
        <v>0.45616109864130439</v>
      </c>
      <c r="AS11">
        <v>1.3498591109128752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404.553586668241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4.819973206592735</v>
      </c>
      <c r="L12">
        <v>204.4</v>
      </c>
      <c r="M12">
        <v>28.23</v>
      </c>
      <c r="N12">
        <v>34.861917407374818</v>
      </c>
      <c r="O12">
        <v>0</v>
      </c>
      <c r="P12">
        <v>36.746625062614797</v>
      </c>
      <c r="Q12">
        <v>3.3600577319587628</v>
      </c>
      <c r="R12">
        <v>6.1810580115916185</v>
      </c>
      <c r="S12">
        <v>3.8867277253218884</v>
      </c>
      <c r="T12">
        <v>0</v>
      </c>
      <c r="U12">
        <v>24.719799962269768</v>
      </c>
      <c r="V12">
        <v>2.9890251183970853</v>
      </c>
      <c r="W12">
        <v>5.5208035632808254</v>
      </c>
      <c r="X12">
        <v>15.449333472998136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2.6772458772819476</v>
      </c>
      <c r="AG12">
        <v>12.923660380800001</v>
      </c>
      <c r="AH12">
        <v>0</v>
      </c>
      <c r="AI12">
        <v>0</v>
      </c>
      <c r="AJ12">
        <v>0</v>
      </c>
      <c r="AK12">
        <v>16.103783800000002</v>
      </c>
      <c r="AL12">
        <v>0</v>
      </c>
      <c r="AM12">
        <v>0</v>
      </c>
      <c r="AN12">
        <v>0.84654099999999999</v>
      </c>
      <c r="AO12">
        <v>0</v>
      </c>
      <c r="AP12">
        <v>0</v>
      </c>
      <c r="AQ12">
        <v>0</v>
      </c>
      <c r="AR12">
        <v>0.45616109864130439</v>
      </c>
      <c r="AS12">
        <v>1.3498591109128752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405.52257253003654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4.819973206592735</v>
      </c>
      <c r="L13">
        <v>204.4</v>
      </c>
      <c r="M13">
        <v>27.15135125041105</v>
      </c>
      <c r="N13">
        <v>34.861917407374818</v>
      </c>
      <c r="O13">
        <v>0</v>
      </c>
      <c r="P13">
        <v>36.746625062614797</v>
      </c>
      <c r="Q13">
        <v>3.3600577319587628</v>
      </c>
      <c r="R13">
        <v>6.1810580115916185</v>
      </c>
      <c r="S13">
        <v>3.8867277253218884</v>
      </c>
      <c r="T13">
        <v>0</v>
      </c>
      <c r="U13">
        <v>24.719799962269768</v>
      </c>
      <c r="V13">
        <v>2.9890251183970853</v>
      </c>
      <c r="W13">
        <v>5.5208035632808254</v>
      </c>
      <c r="X13">
        <v>15.44956112303881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2.6772458772819476</v>
      </c>
      <c r="AG13">
        <v>12.923660380800001</v>
      </c>
      <c r="AH13">
        <v>0</v>
      </c>
      <c r="AI13">
        <v>0</v>
      </c>
      <c r="AJ13">
        <v>0</v>
      </c>
      <c r="AK13">
        <v>16.103783800000002</v>
      </c>
      <c r="AL13">
        <v>0</v>
      </c>
      <c r="AM13">
        <v>0</v>
      </c>
      <c r="AN13">
        <v>0.84654099999999999</v>
      </c>
      <c r="AO13">
        <v>0</v>
      </c>
      <c r="AP13">
        <v>0</v>
      </c>
      <c r="AQ13">
        <v>0</v>
      </c>
      <c r="AR13">
        <v>1.3033176</v>
      </c>
      <c r="AS13">
        <v>1.3498591109128752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405.29130793184692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4.819973206592735</v>
      </c>
      <c r="L14">
        <v>204.4</v>
      </c>
      <c r="M14">
        <v>27.15135125041105</v>
      </c>
      <c r="N14">
        <v>34.861917407374818</v>
      </c>
      <c r="O14">
        <v>0</v>
      </c>
      <c r="P14">
        <v>36.746625062614797</v>
      </c>
      <c r="Q14">
        <v>3.3600577319587628</v>
      </c>
      <c r="R14">
        <v>6.1810580115916185</v>
      </c>
      <c r="S14">
        <v>3.8867277253218884</v>
      </c>
      <c r="T14">
        <v>0</v>
      </c>
      <c r="U14">
        <v>24.719799962269768</v>
      </c>
      <c r="V14">
        <v>2.9890251183970853</v>
      </c>
      <c r="W14">
        <v>5.5108021075502451</v>
      </c>
      <c r="X14">
        <v>15.44956112303881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2.6772458772819476</v>
      </c>
      <c r="AG14">
        <v>12.923660380800001</v>
      </c>
      <c r="AH14">
        <v>0</v>
      </c>
      <c r="AI14">
        <v>0</v>
      </c>
      <c r="AJ14">
        <v>0</v>
      </c>
      <c r="AK14">
        <v>16.103783800000002</v>
      </c>
      <c r="AL14">
        <v>0</v>
      </c>
      <c r="AM14">
        <v>0</v>
      </c>
      <c r="AN14">
        <v>0.84654099999999999</v>
      </c>
      <c r="AO14">
        <v>0</v>
      </c>
      <c r="AP14">
        <v>0</v>
      </c>
      <c r="AQ14">
        <v>0</v>
      </c>
      <c r="AR14">
        <v>1.3033176</v>
      </c>
      <c r="AS14">
        <v>1.3498591109128752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405.2813064761163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4.819973206592735</v>
      </c>
      <c r="L15">
        <v>204.4</v>
      </c>
      <c r="M15">
        <v>27.15135125041105</v>
      </c>
      <c r="N15">
        <v>34.861917407374818</v>
      </c>
      <c r="O15">
        <v>0</v>
      </c>
      <c r="P15">
        <v>36.746625062614797</v>
      </c>
      <c r="Q15">
        <v>3.3600577319587628</v>
      </c>
      <c r="R15">
        <v>6.1810580115916185</v>
      </c>
      <c r="S15">
        <v>3.8867277253218884</v>
      </c>
      <c r="T15">
        <v>0</v>
      </c>
      <c r="U15">
        <v>24.719799962269768</v>
      </c>
      <c r="V15">
        <v>2.9890251183970853</v>
      </c>
      <c r="W15">
        <v>5.5108021075502451</v>
      </c>
      <c r="X15">
        <v>16.408518848042082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2.6772458772819476</v>
      </c>
      <c r="AG15">
        <v>12.923660380800001</v>
      </c>
      <c r="AH15">
        <v>0</v>
      </c>
      <c r="AI15">
        <v>0</v>
      </c>
      <c r="AJ15">
        <v>0</v>
      </c>
      <c r="AK15">
        <v>16.103783800000002</v>
      </c>
      <c r="AL15">
        <v>0</v>
      </c>
      <c r="AM15">
        <v>0</v>
      </c>
      <c r="AN15">
        <v>0.84654099999999999</v>
      </c>
      <c r="AO15">
        <v>0</v>
      </c>
      <c r="AP15">
        <v>0</v>
      </c>
      <c r="AQ15">
        <v>0</v>
      </c>
      <c r="AR15">
        <v>0.22808070271739134</v>
      </c>
      <c r="AS15">
        <v>1.3498591109128752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405.16502730383695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4.819973206592735</v>
      </c>
      <c r="L16">
        <v>204.4</v>
      </c>
      <c r="M16">
        <v>27.15135125041105</v>
      </c>
      <c r="N16">
        <v>34.861917407374818</v>
      </c>
      <c r="O16">
        <v>0</v>
      </c>
      <c r="P16">
        <v>36.746625062614797</v>
      </c>
      <c r="Q16">
        <v>3.3600577319587628</v>
      </c>
      <c r="R16">
        <v>6.1810580115916185</v>
      </c>
      <c r="S16">
        <v>3.8867277253218884</v>
      </c>
      <c r="T16">
        <v>0</v>
      </c>
      <c r="U16">
        <v>24.719799962269768</v>
      </c>
      <c r="V16">
        <v>2.9890251183970853</v>
      </c>
      <c r="W16">
        <v>5.5108021075502451</v>
      </c>
      <c r="X16">
        <v>16.408736809403536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2.6772458772819476</v>
      </c>
      <c r="AG16">
        <v>12.923660380800001</v>
      </c>
      <c r="AH16">
        <v>0</v>
      </c>
      <c r="AI16">
        <v>0</v>
      </c>
      <c r="AJ16">
        <v>0</v>
      </c>
      <c r="AK16">
        <v>16.103783800000002</v>
      </c>
      <c r="AL16">
        <v>0</v>
      </c>
      <c r="AM16">
        <v>0</v>
      </c>
      <c r="AN16">
        <v>0.84654099999999999</v>
      </c>
      <c r="AO16">
        <v>0</v>
      </c>
      <c r="AP16">
        <v>0</v>
      </c>
      <c r="AQ16">
        <v>0</v>
      </c>
      <c r="AR16">
        <v>0.22808070271739134</v>
      </c>
      <c r="AS16">
        <v>1.3498591109128752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405.16524526519845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4.819973206592735</v>
      </c>
      <c r="L17">
        <v>204.4</v>
      </c>
      <c r="M17">
        <v>27.15135125041105</v>
      </c>
      <c r="N17">
        <v>34.861917407374818</v>
      </c>
      <c r="O17">
        <v>0</v>
      </c>
      <c r="P17">
        <v>36.746625062614797</v>
      </c>
      <c r="Q17">
        <v>3.3600577319587628</v>
      </c>
      <c r="R17">
        <v>6.1810580115916185</v>
      </c>
      <c r="S17">
        <v>3.8867277253218884</v>
      </c>
      <c r="T17">
        <v>0</v>
      </c>
      <c r="U17">
        <v>24.719799962269768</v>
      </c>
      <c r="V17">
        <v>2.9890251183970853</v>
      </c>
      <c r="W17">
        <v>5.5108021075502451</v>
      </c>
      <c r="X17">
        <v>16.408736809403536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2.6772458772819476</v>
      </c>
      <c r="AG17">
        <v>12.923660380800001</v>
      </c>
      <c r="AH17">
        <v>0</v>
      </c>
      <c r="AI17">
        <v>0</v>
      </c>
      <c r="AJ17">
        <v>0</v>
      </c>
      <c r="AK17">
        <v>16.103783800000002</v>
      </c>
      <c r="AL17">
        <v>0</v>
      </c>
      <c r="AM17">
        <v>0</v>
      </c>
      <c r="AN17">
        <v>0.84654099999999999</v>
      </c>
      <c r="AO17">
        <v>0</v>
      </c>
      <c r="AP17">
        <v>0</v>
      </c>
      <c r="AQ17">
        <v>0</v>
      </c>
      <c r="AR17">
        <v>0.22808070271739134</v>
      </c>
      <c r="AS17">
        <v>1.3498591109128752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405.16524526519845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4.819973206592735</v>
      </c>
      <c r="L18">
        <v>204.4</v>
      </c>
      <c r="M18">
        <v>27.15135125041105</v>
      </c>
      <c r="N18">
        <v>34.861917407374818</v>
      </c>
      <c r="O18">
        <v>0</v>
      </c>
      <c r="P18">
        <v>36.746625062614797</v>
      </c>
      <c r="Q18">
        <v>3.3600577319587628</v>
      </c>
      <c r="R18">
        <v>6.1810580115916185</v>
      </c>
      <c r="S18">
        <v>3.8867277253218884</v>
      </c>
      <c r="T18">
        <v>0</v>
      </c>
      <c r="U18">
        <v>24.719799962269768</v>
      </c>
      <c r="V18">
        <v>2.9890251183970853</v>
      </c>
      <c r="W18">
        <v>5.5108021075502451</v>
      </c>
      <c r="X18">
        <v>17.38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2.6772458772819476</v>
      </c>
      <c r="AG18">
        <v>12.923660380800001</v>
      </c>
      <c r="AH18">
        <v>0</v>
      </c>
      <c r="AI18">
        <v>0</v>
      </c>
      <c r="AJ18">
        <v>0</v>
      </c>
      <c r="AK18">
        <v>16.103783800000002</v>
      </c>
      <c r="AL18">
        <v>0</v>
      </c>
      <c r="AM18">
        <v>0</v>
      </c>
      <c r="AN18">
        <v>0.84654099999999999</v>
      </c>
      <c r="AO18">
        <v>0</v>
      </c>
      <c r="AP18">
        <v>0</v>
      </c>
      <c r="AQ18">
        <v>0</v>
      </c>
      <c r="AR18">
        <v>0.22808070271739134</v>
      </c>
      <c r="AS18">
        <v>1.3498591109128752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406.13650845579491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4.819973206592735</v>
      </c>
      <c r="L19">
        <v>204.4</v>
      </c>
      <c r="M19">
        <v>27.15135125041105</v>
      </c>
      <c r="N19">
        <v>34.861917407374818</v>
      </c>
      <c r="O19">
        <v>0</v>
      </c>
      <c r="P19">
        <v>36.746625062614797</v>
      </c>
      <c r="Q19">
        <v>3.3600577319587628</v>
      </c>
      <c r="R19">
        <v>6.1810580115916185</v>
      </c>
      <c r="S19">
        <v>3.8867277253218884</v>
      </c>
      <c r="T19">
        <v>0</v>
      </c>
      <c r="U19">
        <v>24.719799962269768</v>
      </c>
      <c r="V19">
        <v>2.9890251183970853</v>
      </c>
      <c r="W19">
        <v>5.5108021075502451</v>
      </c>
      <c r="X19">
        <v>17.38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2.6772458772819476</v>
      </c>
      <c r="AG19">
        <v>12.923660380800001</v>
      </c>
      <c r="AH19">
        <v>0</v>
      </c>
      <c r="AI19">
        <v>0</v>
      </c>
      <c r="AJ19">
        <v>0</v>
      </c>
      <c r="AK19">
        <v>16.103783800000002</v>
      </c>
      <c r="AL19">
        <v>0</v>
      </c>
      <c r="AM19">
        <v>0</v>
      </c>
      <c r="AN19">
        <v>0.84654099999999999</v>
      </c>
      <c r="AO19">
        <v>0</v>
      </c>
      <c r="AP19">
        <v>0</v>
      </c>
      <c r="AQ19">
        <v>0</v>
      </c>
      <c r="AR19">
        <v>0.22808070271739134</v>
      </c>
      <c r="AS19">
        <v>1.3498591109128752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406.13650845579491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4.819973206592735</v>
      </c>
      <c r="L20">
        <v>204.4</v>
      </c>
      <c r="M20">
        <v>27.15135125041105</v>
      </c>
      <c r="N20">
        <v>34.861917407374818</v>
      </c>
      <c r="O20">
        <v>0</v>
      </c>
      <c r="P20">
        <v>36.746625062614797</v>
      </c>
      <c r="Q20">
        <v>3.3600577319587628</v>
      </c>
      <c r="R20">
        <v>6.1810580115916185</v>
      </c>
      <c r="S20">
        <v>3.8867277253218884</v>
      </c>
      <c r="T20">
        <v>0</v>
      </c>
      <c r="U20">
        <v>24.719799962269768</v>
      </c>
      <c r="V20">
        <v>2.9890251183970853</v>
      </c>
      <c r="W20">
        <v>5.5108021075502451</v>
      </c>
      <c r="X20">
        <v>17.38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2.6772458772819476</v>
      </c>
      <c r="AG20">
        <v>12.923660380800001</v>
      </c>
      <c r="AH20">
        <v>0</v>
      </c>
      <c r="AI20">
        <v>0</v>
      </c>
      <c r="AJ20">
        <v>0</v>
      </c>
      <c r="AK20">
        <v>16.103783800000002</v>
      </c>
      <c r="AL20">
        <v>0</v>
      </c>
      <c r="AM20">
        <v>0</v>
      </c>
      <c r="AN20">
        <v>0.84654099999999999</v>
      </c>
      <c r="AO20">
        <v>0</v>
      </c>
      <c r="AP20">
        <v>0</v>
      </c>
      <c r="AQ20">
        <v>0</v>
      </c>
      <c r="AR20">
        <v>0.22808070271739134</v>
      </c>
      <c r="AS20">
        <v>1.3498591109128752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406.13650845579491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4.819973206592735</v>
      </c>
      <c r="L21">
        <v>204.4</v>
      </c>
      <c r="M21">
        <v>27.15135125041105</v>
      </c>
      <c r="N21">
        <v>34.861917407374818</v>
      </c>
      <c r="O21">
        <v>0</v>
      </c>
      <c r="P21">
        <v>36.746625062614797</v>
      </c>
      <c r="Q21">
        <v>3.3600577319587628</v>
      </c>
      <c r="R21">
        <v>6.1810580115916185</v>
      </c>
      <c r="S21">
        <v>3.8867277253218884</v>
      </c>
      <c r="T21">
        <v>0</v>
      </c>
      <c r="U21">
        <v>24.719799962269768</v>
      </c>
      <c r="V21">
        <v>2.9890251183970853</v>
      </c>
      <c r="W21">
        <v>5.5108021075502451</v>
      </c>
      <c r="X21">
        <v>17.38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4.8632933761496497</v>
      </c>
      <c r="AF21">
        <v>2.6772458772819476</v>
      </c>
      <c r="AG21">
        <v>12.923660380800001</v>
      </c>
      <c r="AH21">
        <v>0</v>
      </c>
      <c r="AI21">
        <v>0</v>
      </c>
      <c r="AJ21">
        <v>0</v>
      </c>
      <c r="AK21">
        <v>16.103783800000002</v>
      </c>
      <c r="AL21">
        <v>0</v>
      </c>
      <c r="AM21">
        <v>0</v>
      </c>
      <c r="AN21">
        <v>0.84654099999999999</v>
      </c>
      <c r="AO21">
        <v>0</v>
      </c>
      <c r="AP21">
        <v>0</v>
      </c>
      <c r="AQ21">
        <v>0</v>
      </c>
      <c r="AR21">
        <v>0.22808070271739134</v>
      </c>
      <c r="AS21">
        <v>1.3498591109128752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410.99980183194452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4.819973206592735</v>
      </c>
      <c r="L22">
        <v>204.4</v>
      </c>
      <c r="M22">
        <v>27.15135125041105</v>
      </c>
      <c r="N22">
        <v>34.861917407374818</v>
      </c>
      <c r="O22">
        <v>0</v>
      </c>
      <c r="P22">
        <v>36.746625062614797</v>
      </c>
      <c r="Q22">
        <v>3.3600577319587628</v>
      </c>
      <c r="R22">
        <v>6.1810580115916185</v>
      </c>
      <c r="S22">
        <v>3.8867277253218884</v>
      </c>
      <c r="T22">
        <v>0</v>
      </c>
      <c r="U22">
        <v>24.719799962269768</v>
      </c>
      <c r="V22">
        <v>2.9890251183970853</v>
      </c>
      <c r="W22">
        <v>5.5108021075502451</v>
      </c>
      <c r="X22">
        <v>17.38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4.8632933761496497</v>
      </c>
      <c r="AF22">
        <v>2.6772458772819476</v>
      </c>
      <c r="AG22">
        <v>12.923660380800001</v>
      </c>
      <c r="AH22">
        <v>0</v>
      </c>
      <c r="AI22">
        <v>0</v>
      </c>
      <c r="AJ22">
        <v>0</v>
      </c>
      <c r="AK22">
        <v>16.103783800000002</v>
      </c>
      <c r="AL22">
        <v>0</v>
      </c>
      <c r="AM22">
        <v>0</v>
      </c>
      <c r="AN22">
        <v>0.84654099999999999</v>
      </c>
      <c r="AO22">
        <v>0</v>
      </c>
      <c r="AP22">
        <v>0</v>
      </c>
      <c r="AQ22">
        <v>4.3513376399999997</v>
      </c>
      <c r="AR22">
        <v>0.22808070271739134</v>
      </c>
      <c r="AS22">
        <v>1.3498591109128752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415.35113947194452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4.819973206592735</v>
      </c>
      <c r="L23">
        <v>204.4</v>
      </c>
      <c r="M23">
        <v>27.16122757062147</v>
      </c>
      <c r="N23">
        <v>34.861917407374818</v>
      </c>
      <c r="O23">
        <v>0</v>
      </c>
      <c r="P23">
        <v>36.746625062614797</v>
      </c>
      <c r="Q23">
        <v>3.3600577319587628</v>
      </c>
      <c r="R23">
        <v>6.1810580115916185</v>
      </c>
      <c r="S23">
        <v>3.8867277253218884</v>
      </c>
      <c r="T23">
        <v>0</v>
      </c>
      <c r="U23">
        <v>24.719799962269768</v>
      </c>
      <c r="V23">
        <v>2.9890251183970853</v>
      </c>
      <c r="W23">
        <v>6.1600848874598073</v>
      </c>
      <c r="X23">
        <v>16.901519342535416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4.8632933761496497</v>
      </c>
      <c r="AF23">
        <v>2.6772458772819476</v>
      </c>
      <c r="AG23">
        <v>12.923660380800001</v>
      </c>
      <c r="AH23">
        <v>0</v>
      </c>
      <c r="AI23">
        <v>0</v>
      </c>
      <c r="AJ23">
        <v>0</v>
      </c>
      <c r="AK23">
        <v>16.103783800000002</v>
      </c>
      <c r="AL23">
        <v>0</v>
      </c>
      <c r="AM23">
        <v>0</v>
      </c>
      <c r="AN23">
        <v>0.84654099999999999</v>
      </c>
      <c r="AO23">
        <v>0</v>
      </c>
      <c r="AP23">
        <v>0</v>
      </c>
      <c r="AQ23">
        <v>4.3513376399999997</v>
      </c>
      <c r="AR23">
        <v>0.22808070271739134</v>
      </c>
      <c r="AS23">
        <v>1.3498591109128752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415.53181791459997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4.819973206592735</v>
      </c>
      <c r="L24">
        <v>204.4</v>
      </c>
      <c r="M24">
        <v>27.16122757062147</v>
      </c>
      <c r="N24">
        <v>34.861917407374818</v>
      </c>
      <c r="O24">
        <v>0</v>
      </c>
      <c r="P24">
        <v>36.746625062614797</v>
      </c>
      <c r="Q24">
        <v>3.3600577319587628</v>
      </c>
      <c r="R24">
        <v>5.7704614154338261</v>
      </c>
      <c r="S24">
        <v>3.8867277253218884</v>
      </c>
      <c r="T24">
        <v>0</v>
      </c>
      <c r="U24">
        <v>24.719799962269768</v>
      </c>
      <c r="V24">
        <v>2.8801189830508473</v>
      </c>
      <c r="W24">
        <v>10.270576149545578</v>
      </c>
      <c r="X24">
        <v>17.959410845720146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4.8632933761496497</v>
      </c>
      <c r="AF24">
        <v>2.6772458772819476</v>
      </c>
      <c r="AG24">
        <v>12.923660380800001</v>
      </c>
      <c r="AH24">
        <v>6.7079875200000014</v>
      </c>
      <c r="AI24">
        <v>0</v>
      </c>
      <c r="AJ24">
        <v>0</v>
      </c>
      <c r="AK24">
        <v>16.103783800000002</v>
      </c>
      <c r="AL24">
        <v>0</v>
      </c>
      <c r="AM24">
        <v>0</v>
      </c>
      <c r="AN24">
        <v>0.84654099999999999</v>
      </c>
      <c r="AO24">
        <v>0</v>
      </c>
      <c r="AP24">
        <v>0</v>
      </c>
      <c r="AQ24">
        <v>4.3513376399999997</v>
      </c>
      <c r="AR24">
        <v>0.29324639864130436</v>
      </c>
      <c r="AS24">
        <v>1.3498591109128752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426.95385116429043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4.7600551717059236</v>
      </c>
      <c r="L25">
        <v>203.94705205272868</v>
      </c>
      <c r="M25">
        <v>27.16122757062147</v>
      </c>
      <c r="N25">
        <v>34.861917407374818</v>
      </c>
      <c r="O25">
        <v>0</v>
      </c>
      <c r="P25">
        <v>36.746625062614797</v>
      </c>
      <c r="Q25">
        <v>2.5900542630014858</v>
      </c>
      <c r="R25">
        <v>5.658352385174922</v>
      </c>
      <c r="S25">
        <v>3.4483401598579042</v>
      </c>
      <c r="T25">
        <v>0</v>
      </c>
      <c r="U25">
        <v>24.719799962269768</v>
      </c>
      <c r="V25">
        <v>2.8881366059147182</v>
      </c>
      <c r="W25">
        <v>10.270576149545578</v>
      </c>
      <c r="X25">
        <v>19.206088431841479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4.8632933761496497</v>
      </c>
      <c r="AF25">
        <v>2.6772458772819476</v>
      </c>
      <c r="AG25">
        <v>12.923660380800001</v>
      </c>
      <c r="AH25">
        <v>13.695474519999999</v>
      </c>
      <c r="AI25">
        <v>0</v>
      </c>
      <c r="AJ25">
        <v>0</v>
      </c>
      <c r="AK25">
        <v>16.103783800000002</v>
      </c>
      <c r="AL25">
        <v>0</v>
      </c>
      <c r="AM25">
        <v>0</v>
      </c>
      <c r="AN25">
        <v>0.84654099999999999</v>
      </c>
      <c r="AO25">
        <v>0</v>
      </c>
      <c r="AP25">
        <v>0</v>
      </c>
      <c r="AQ25">
        <v>8.7026752799999993</v>
      </c>
      <c r="AR25">
        <v>0.22808070271739134</v>
      </c>
      <c r="AS25">
        <v>1.3498591109128752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437.64883927051335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4.8099805448257724</v>
      </c>
      <c r="L26">
        <v>203.94705205272868</v>
      </c>
      <c r="M26">
        <v>27.16122757062147</v>
      </c>
      <c r="N26">
        <v>34.861917407374818</v>
      </c>
      <c r="O26">
        <v>0</v>
      </c>
      <c r="P26">
        <v>36.746625062614797</v>
      </c>
      <c r="Q26">
        <v>2.8882920099999998</v>
      </c>
      <c r="R26">
        <v>12.517691754696131</v>
      </c>
      <c r="S26">
        <v>3.8491954827586201</v>
      </c>
      <c r="T26">
        <v>0</v>
      </c>
      <c r="U26">
        <v>24.719799962269768</v>
      </c>
      <c r="V26">
        <v>6.1210148310810801</v>
      </c>
      <c r="W26">
        <v>10.270576149545578</v>
      </c>
      <c r="X26">
        <v>19.992760068352702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4.8632933761496497</v>
      </c>
      <c r="AF26">
        <v>2.6772458772819476</v>
      </c>
      <c r="AG26">
        <v>12.923660380800001</v>
      </c>
      <c r="AH26">
        <v>13.807274434720171</v>
      </c>
      <c r="AI26">
        <v>0</v>
      </c>
      <c r="AJ26">
        <v>0</v>
      </c>
      <c r="AK26">
        <v>16.103783800000002</v>
      </c>
      <c r="AL26">
        <v>0</v>
      </c>
      <c r="AM26">
        <v>0</v>
      </c>
      <c r="AN26">
        <v>0.84654099999999999</v>
      </c>
      <c r="AO26">
        <v>0</v>
      </c>
      <c r="AP26">
        <v>0</v>
      </c>
      <c r="AQ26">
        <v>8.7026752799999993</v>
      </c>
      <c r="AR26">
        <v>0.22808070271739134</v>
      </c>
      <c r="AS26">
        <v>1.3498591109128752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449.38854685945148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4.8099782704647325</v>
      </c>
      <c r="L27">
        <v>261.39323446001634</v>
      </c>
      <c r="M27">
        <v>27.16122757062147</v>
      </c>
      <c r="N27">
        <v>34.861917407374818</v>
      </c>
      <c r="O27">
        <v>0</v>
      </c>
      <c r="P27">
        <v>36.746625062614797</v>
      </c>
      <c r="Q27">
        <v>6.4402577227251063</v>
      </c>
      <c r="R27">
        <v>12.516708397156167</v>
      </c>
      <c r="S27">
        <v>7.7806163257097785</v>
      </c>
      <c r="T27">
        <v>0</v>
      </c>
      <c r="U27">
        <v>24.719799962269768</v>
      </c>
      <c r="V27">
        <v>6.1206936409227684</v>
      </c>
      <c r="W27">
        <v>10.228879535818715</v>
      </c>
      <c r="X27">
        <v>20.837110260306243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4.8632933761496497</v>
      </c>
      <c r="AF27">
        <v>2.6772458772819476</v>
      </c>
      <c r="AG27">
        <v>12.923660380800001</v>
      </c>
      <c r="AH27">
        <v>20.878611217360085</v>
      </c>
      <c r="AI27">
        <v>0</v>
      </c>
      <c r="AJ27">
        <v>0</v>
      </c>
      <c r="AK27">
        <v>16.103783800000002</v>
      </c>
      <c r="AL27">
        <v>0</v>
      </c>
      <c r="AM27">
        <v>0</v>
      </c>
      <c r="AN27">
        <v>0.84654099999999999</v>
      </c>
      <c r="AO27">
        <v>0</v>
      </c>
      <c r="AP27">
        <v>2.1927981776304888</v>
      </c>
      <c r="AQ27">
        <v>8.7026752799999993</v>
      </c>
      <c r="AR27">
        <v>0.22808070271739134</v>
      </c>
      <c r="AS27">
        <v>1.3498591109128752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524.38359753885322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8.939970971893084</v>
      </c>
      <c r="L28">
        <v>349.0434790629314</v>
      </c>
      <c r="M28">
        <v>27.16122757062147</v>
      </c>
      <c r="N28">
        <v>34.861917407374818</v>
      </c>
      <c r="O28">
        <v>0</v>
      </c>
      <c r="P28">
        <v>36.746625062614797</v>
      </c>
      <c r="Q28">
        <v>6.4402577227251063</v>
      </c>
      <c r="R28">
        <v>12.516708397156167</v>
      </c>
      <c r="S28">
        <v>7.7891642394643563</v>
      </c>
      <c r="T28">
        <v>0</v>
      </c>
      <c r="U28">
        <v>24.719799962269768</v>
      </c>
      <c r="V28">
        <v>6.1206936409227684</v>
      </c>
      <c r="W28">
        <v>10.270782025236592</v>
      </c>
      <c r="X28">
        <v>21.65004509138566</v>
      </c>
      <c r="Y28">
        <v>0</v>
      </c>
      <c r="Z28">
        <v>0</v>
      </c>
      <c r="AA28">
        <v>1.9349347333333333</v>
      </c>
      <c r="AB28">
        <v>0.98364499999999988</v>
      </c>
      <c r="AC28">
        <v>0</v>
      </c>
      <c r="AD28">
        <v>0</v>
      </c>
      <c r="AE28">
        <v>4.8632933761496497</v>
      </c>
      <c r="AF28">
        <v>5.3544920613590259</v>
      </c>
      <c r="AG28">
        <v>12.923660380800001</v>
      </c>
      <c r="AH28">
        <v>27.614548562639921</v>
      </c>
      <c r="AI28">
        <v>0</v>
      </c>
      <c r="AJ28">
        <v>0</v>
      </c>
      <c r="AK28">
        <v>16.103783800000002</v>
      </c>
      <c r="AL28">
        <v>0</v>
      </c>
      <c r="AM28">
        <v>0</v>
      </c>
      <c r="AN28">
        <v>0.84654099999999999</v>
      </c>
      <c r="AO28">
        <v>0</v>
      </c>
      <c r="AP28">
        <v>2.1927981776304888</v>
      </c>
      <c r="AQ28">
        <v>8.7026752799999993</v>
      </c>
      <c r="AR28">
        <v>0.22808070271739134</v>
      </c>
      <c r="AS28">
        <v>1.3498591109128752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629.35898334013859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8.9498737063622009</v>
      </c>
      <c r="L29">
        <v>371.00864488218861</v>
      </c>
      <c r="M29">
        <v>27.16122757062147</v>
      </c>
      <c r="N29">
        <v>34.861917407374818</v>
      </c>
      <c r="O29">
        <v>0</v>
      </c>
      <c r="P29">
        <v>36.746625062614797</v>
      </c>
      <c r="Q29">
        <v>6.4402577227251063</v>
      </c>
      <c r="R29">
        <v>12.516708397156167</v>
      </c>
      <c r="S29">
        <v>7.7891642394643563</v>
      </c>
      <c r="T29">
        <v>0</v>
      </c>
      <c r="U29">
        <v>24.719799962269768</v>
      </c>
      <c r="V29">
        <v>6.1206936409227684</v>
      </c>
      <c r="W29">
        <v>10.270782025236592</v>
      </c>
      <c r="X29">
        <v>22.847151802255336</v>
      </c>
      <c r="Y29">
        <v>0</v>
      </c>
      <c r="Z29">
        <v>0.32467499999999999</v>
      </c>
      <c r="AA29">
        <v>4.1435579725738396</v>
      </c>
      <c r="AB29">
        <v>1.9672899999999998</v>
      </c>
      <c r="AC29">
        <v>0</v>
      </c>
      <c r="AD29">
        <v>2.5343409000000001</v>
      </c>
      <c r="AE29">
        <v>4.8632933761496497</v>
      </c>
      <c r="AF29">
        <v>8.0317379386409726</v>
      </c>
      <c r="AG29">
        <v>12.923660380800001</v>
      </c>
      <c r="AH29">
        <v>27.614548562639921</v>
      </c>
      <c r="AI29">
        <v>0</v>
      </c>
      <c r="AJ29">
        <v>0</v>
      </c>
      <c r="AK29">
        <v>16.103783800000002</v>
      </c>
      <c r="AL29">
        <v>0</v>
      </c>
      <c r="AM29">
        <v>1.5580936309077271</v>
      </c>
      <c r="AN29">
        <v>0.84654099999999999</v>
      </c>
      <c r="AO29">
        <v>0</v>
      </c>
      <c r="AP29">
        <v>2.1927981776304888</v>
      </c>
      <c r="AQ29">
        <v>13.054012919999998</v>
      </c>
      <c r="AR29">
        <v>0.22808070271739134</v>
      </c>
      <c r="AS29">
        <v>1.3498591109128752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667.16911989216487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8.9498737063622009</v>
      </c>
      <c r="L30">
        <v>371.00864488218861</v>
      </c>
      <c r="M30">
        <v>27.16122757062147</v>
      </c>
      <c r="N30">
        <v>34.861917407374818</v>
      </c>
      <c r="O30">
        <v>0</v>
      </c>
      <c r="P30">
        <v>36.746625062614797</v>
      </c>
      <c r="Q30">
        <v>6.4402577227251063</v>
      </c>
      <c r="R30">
        <v>12.516708397156167</v>
      </c>
      <c r="S30">
        <v>7.7891642394643563</v>
      </c>
      <c r="T30">
        <v>0</v>
      </c>
      <c r="U30">
        <v>24.719799962269768</v>
      </c>
      <c r="V30">
        <v>6.1206936409227684</v>
      </c>
      <c r="W30">
        <v>10.270782025236592</v>
      </c>
      <c r="X30">
        <v>23.927535219202667</v>
      </c>
      <c r="Y30">
        <v>0</v>
      </c>
      <c r="Z30">
        <v>3.8493467386363638</v>
      </c>
      <c r="AA30">
        <v>8.2917782544303797</v>
      </c>
      <c r="AB30">
        <v>7.7747300922730673</v>
      </c>
      <c r="AC30">
        <v>0</v>
      </c>
      <c r="AD30">
        <v>4.6787832000000007</v>
      </c>
      <c r="AE30">
        <v>9.7265864455183166</v>
      </c>
      <c r="AF30">
        <v>11.05819</v>
      </c>
      <c r="AG30">
        <v>12.923660380800001</v>
      </c>
      <c r="AH30">
        <v>27.614548562639921</v>
      </c>
      <c r="AI30">
        <v>0</v>
      </c>
      <c r="AJ30">
        <v>0</v>
      </c>
      <c r="AK30">
        <v>16.103783800000002</v>
      </c>
      <c r="AL30">
        <v>0</v>
      </c>
      <c r="AM30">
        <v>2.3607479999999996</v>
      </c>
      <c r="AN30">
        <v>0.84654099999999999</v>
      </c>
      <c r="AO30">
        <v>0</v>
      </c>
      <c r="AP30">
        <v>2.1927981776304888</v>
      </c>
      <c r="AQ30">
        <v>13.054012919999998</v>
      </c>
      <c r="AR30">
        <v>0.39099540271739136</v>
      </c>
      <c r="AS30">
        <v>1.3498591109128752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692.72959192169822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8.9498737063622009</v>
      </c>
      <c r="L31">
        <v>371.00864488218861</v>
      </c>
      <c r="M31">
        <v>27.16122757062147</v>
      </c>
      <c r="N31">
        <v>34.861917407374818</v>
      </c>
      <c r="O31">
        <v>0</v>
      </c>
      <c r="P31">
        <v>36.746625062614797</v>
      </c>
      <c r="Q31">
        <v>6.4402577227251063</v>
      </c>
      <c r="R31">
        <v>12.516708397156167</v>
      </c>
      <c r="S31">
        <v>7.7891642394643563</v>
      </c>
      <c r="T31">
        <v>0</v>
      </c>
      <c r="U31">
        <v>24.719799962269768</v>
      </c>
      <c r="V31">
        <v>6.1206936409227684</v>
      </c>
      <c r="W31">
        <v>10.270782025236592</v>
      </c>
      <c r="X31">
        <v>24.550074551987002</v>
      </c>
      <c r="Y31">
        <v>0</v>
      </c>
      <c r="Z31">
        <v>3.8493467386363638</v>
      </c>
      <c r="AA31">
        <v>8.2917782544303797</v>
      </c>
      <c r="AB31">
        <v>11.662094984996248</v>
      </c>
      <c r="AC31">
        <v>0</v>
      </c>
      <c r="AD31">
        <v>5.3930773542013632</v>
      </c>
      <c r="AE31">
        <v>9.7265864455183166</v>
      </c>
      <c r="AF31">
        <v>11.05819</v>
      </c>
      <c r="AG31">
        <v>12.923660380800001</v>
      </c>
      <c r="AH31">
        <v>27.614548562639921</v>
      </c>
      <c r="AI31">
        <v>0</v>
      </c>
      <c r="AJ31">
        <v>0</v>
      </c>
      <c r="AK31">
        <v>16.103783800000002</v>
      </c>
      <c r="AL31">
        <v>0</v>
      </c>
      <c r="AM31">
        <v>2.3607479999999996</v>
      </c>
      <c r="AN31">
        <v>0.84654099999999999</v>
      </c>
      <c r="AO31">
        <v>0</v>
      </c>
      <c r="AP31">
        <v>2.1927981776304888</v>
      </c>
      <c r="AQ31">
        <v>13.054012919999998</v>
      </c>
      <c r="AR31">
        <v>0.39099540271739136</v>
      </c>
      <c r="AS31">
        <v>1.3498591109128752</v>
      </c>
      <c r="AT31">
        <v>0</v>
      </c>
      <c r="AU31">
        <v>0</v>
      </c>
      <c r="AV31">
        <v>7.6586277173928898E-4</v>
      </c>
      <c r="AW31">
        <v>0</v>
      </c>
      <c r="AX31">
        <v>4.9034039215540887E-4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697.95504650457087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8.9498737063622009</v>
      </c>
      <c r="L32">
        <v>371.00864488218861</v>
      </c>
      <c r="M32">
        <v>27.16122757062147</v>
      </c>
      <c r="N32">
        <v>34.861917407374818</v>
      </c>
      <c r="O32">
        <v>0</v>
      </c>
      <c r="P32">
        <v>36.746625062614797</v>
      </c>
      <c r="Q32">
        <v>6.4402577227251063</v>
      </c>
      <c r="R32">
        <v>12.516708397156167</v>
      </c>
      <c r="S32">
        <v>7.7891642394643563</v>
      </c>
      <c r="T32">
        <v>0</v>
      </c>
      <c r="U32">
        <v>24.719799962269768</v>
      </c>
      <c r="V32">
        <v>6.1206936409227684</v>
      </c>
      <c r="W32">
        <v>10.270782025236592</v>
      </c>
      <c r="X32">
        <v>25.373009542331882</v>
      </c>
      <c r="Y32">
        <v>0</v>
      </c>
      <c r="Z32">
        <v>3.8493467386363638</v>
      </c>
      <c r="AA32">
        <v>8.2917782544303797</v>
      </c>
      <c r="AB32">
        <v>11.662094984996248</v>
      </c>
      <c r="AC32">
        <v>0</v>
      </c>
      <c r="AD32">
        <v>5.3930773542013632</v>
      </c>
      <c r="AE32">
        <v>9.7265864455183166</v>
      </c>
      <c r="AF32">
        <v>11.05819</v>
      </c>
      <c r="AG32">
        <v>12.923660380800001</v>
      </c>
      <c r="AH32">
        <v>27.614548562639921</v>
      </c>
      <c r="AI32">
        <v>0</v>
      </c>
      <c r="AJ32">
        <v>0</v>
      </c>
      <c r="AK32">
        <v>16.103783800000002</v>
      </c>
      <c r="AL32">
        <v>0</v>
      </c>
      <c r="AM32">
        <v>2.3607479999999996</v>
      </c>
      <c r="AN32">
        <v>0.84654099999999999</v>
      </c>
      <c r="AO32">
        <v>0</v>
      </c>
      <c r="AP32">
        <v>2.1927981776304888</v>
      </c>
      <c r="AQ32">
        <v>13.054012919999998</v>
      </c>
      <c r="AR32">
        <v>0.65165879999999998</v>
      </c>
      <c r="AS32">
        <v>1.3498591109128752</v>
      </c>
      <c r="AT32">
        <v>0</v>
      </c>
      <c r="AU32">
        <v>0</v>
      </c>
      <c r="AV32">
        <v>7.6586277173928898E-4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699.03815455180609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8.9498737063622009</v>
      </c>
      <c r="L33">
        <v>371.00864488218861</v>
      </c>
      <c r="M33">
        <v>27.16122757062147</v>
      </c>
      <c r="N33">
        <v>34.861917407374818</v>
      </c>
      <c r="O33">
        <v>0</v>
      </c>
      <c r="P33">
        <v>36.746625062614797</v>
      </c>
      <c r="Q33">
        <v>6.4402577227251063</v>
      </c>
      <c r="R33">
        <v>12.516708397156167</v>
      </c>
      <c r="S33">
        <v>7.7891642394643563</v>
      </c>
      <c r="T33">
        <v>0</v>
      </c>
      <c r="U33">
        <v>24.719799962269768</v>
      </c>
      <c r="V33">
        <v>6.1206936409227684</v>
      </c>
      <c r="W33">
        <v>10.270782025236592</v>
      </c>
      <c r="X33">
        <v>26.296079695555814</v>
      </c>
      <c r="Y33">
        <v>0</v>
      </c>
      <c r="Z33">
        <v>3.8493467386363638</v>
      </c>
      <c r="AA33">
        <v>8.2917782544303797</v>
      </c>
      <c r="AB33">
        <v>10.820094999999998</v>
      </c>
      <c r="AC33">
        <v>0</v>
      </c>
      <c r="AD33">
        <v>8.0896161847085537</v>
      </c>
      <c r="AE33">
        <v>9.7265864455183166</v>
      </c>
      <c r="AF33">
        <v>11.05819</v>
      </c>
      <c r="AG33">
        <v>12.923660380800001</v>
      </c>
      <c r="AH33">
        <v>27.614548562639921</v>
      </c>
      <c r="AI33">
        <v>0</v>
      </c>
      <c r="AJ33">
        <v>0</v>
      </c>
      <c r="AK33">
        <v>16.103783800000002</v>
      </c>
      <c r="AL33">
        <v>0</v>
      </c>
      <c r="AM33">
        <v>2.3607479999999996</v>
      </c>
      <c r="AN33">
        <v>0.84654099999999999</v>
      </c>
      <c r="AO33">
        <v>0</v>
      </c>
      <c r="AP33">
        <v>0</v>
      </c>
      <c r="AQ33">
        <v>13.054012919999998</v>
      </c>
      <c r="AR33">
        <v>7.8199056000000011</v>
      </c>
      <c r="AS33">
        <v>1.3498591109128752</v>
      </c>
      <c r="AT33">
        <v>0</v>
      </c>
      <c r="AU33">
        <v>0</v>
      </c>
      <c r="AV33">
        <v>7.6586277173928898E-4</v>
      </c>
      <c r="AW33">
        <v>1.9258850574683308E-4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706.7914047614164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8.9498737063622009</v>
      </c>
      <c r="L34">
        <v>371.00864488218861</v>
      </c>
      <c r="M34">
        <v>27.16122757062147</v>
      </c>
      <c r="N34">
        <v>34.861917407374818</v>
      </c>
      <c r="O34">
        <v>0</v>
      </c>
      <c r="P34">
        <v>36.746625062614797</v>
      </c>
      <c r="Q34">
        <v>6.4402577227251063</v>
      </c>
      <c r="R34">
        <v>12.516708397156167</v>
      </c>
      <c r="S34">
        <v>7.7891642394643563</v>
      </c>
      <c r="T34">
        <v>0</v>
      </c>
      <c r="U34">
        <v>24.719799962269768</v>
      </c>
      <c r="V34">
        <v>6.1206936409227684</v>
      </c>
      <c r="W34">
        <v>10.270782025236592</v>
      </c>
      <c r="X34">
        <v>27.240681000000002</v>
      </c>
      <c r="Y34">
        <v>0</v>
      </c>
      <c r="Z34">
        <v>3.8493467386363638</v>
      </c>
      <c r="AA34">
        <v>4.1458889738396625</v>
      </c>
      <c r="AB34">
        <v>7.7747300922730673</v>
      </c>
      <c r="AC34">
        <v>0</v>
      </c>
      <c r="AD34">
        <v>8.0896161847085537</v>
      </c>
      <c r="AE34">
        <v>9.7265864455183166</v>
      </c>
      <c r="AF34">
        <v>11.05819</v>
      </c>
      <c r="AG34">
        <v>12.923660380800001</v>
      </c>
      <c r="AH34">
        <v>27.614548562639921</v>
      </c>
      <c r="AI34">
        <v>0</v>
      </c>
      <c r="AJ34">
        <v>0</v>
      </c>
      <c r="AK34">
        <v>16.103783800000002</v>
      </c>
      <c r="AL34">
        <v>0</v>
      </c>
      <c r="AM34">
        <v>2.3607479999999996</v>
      </c>
      <c r="AN34">
        <v>0.84654099999999999</v>
      </c>
      <c r="AO34">
        <v>0</v>
      </c>
      <c r="AP34">
        <v>0</v>
      </c>
      <c r="AQ34">
        <v>13.054012919999998</v>
      </c>
      <c r="AR34">
        <v>7.8199056000000011</v>
      </c>
      <c r="AS34">
        <v>1.3498591109128752</v>
      </c>
      <c r="AT34">
        <v>0</v>
      </c>
      <c r="AU34">
        <v>0</v>
      </c>
      <c r="AV34">
        <v>7.6586277173928898E-4</v>
      </c>
      <c r="AW34">
        <v>1.9258850574683308E-4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700.54475187754292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8.9498737063622009</v>
      </c>
      <c r="L35">
        <v>371.00864488218861</v>
      </c>
      <c r="M35">
        <v>27.16122757062147</v>
      </c>
      <c r="N35">
        <v>34.861917407374818</v>
      </c>
      <c r="O35">
        <v>0</v>
      </c>
      <c r="P35">
        <v>36.746625062614797</v>
      </c>
      <c r="Q35">
        <v>6.4402577227251063</v>
      </c>
      <c r="R35">
        <v>12.516708397156167</v>
      </c>
      <c r="S35">
        <v>7.7891642394643563</v>
      </c>
      <c r="T35">
        <v>0</v>
      </c>
      <c r="U35">
        <v>24.719799962269768</v>
      </c>
      <c r="V35">
        <v>6.1206936409227684</v>
      </c>
      <c r="W35">
        <v>10.270782025236592</v>
      </c>
      <c r="X35">
        <v>28.29953303772767</v>
      </c>
      <c r="Y35">
        <v>0</v>
      </c>
      <c r="Z35">
        <v>3.8493467386363638</v>
      </c>
      <c r="AA35">
        <v>4.1458889738396625</v>
      </c>
      <c r="AB35">
        <v>7.7747300922730673</v>
      </c>
      <c r="AC35">
        <v>0</v>
      </c>
      <c r="AD35">
        <v>5.3930773542013632</v>
      </c>
      <c r="AE35">
        <v>9.7265864455183166</v>
      </c>
      <c r="AF35">
        <v>11.05819</v>
      </c>
      <c r="AG35">
        <v>12.923660380800001</v>
      </c>
      <c r="AH35">
        <v>27.614548562639921</v>
      </c>
      <c r="AI35">
        <v>0</v>
      </c>
      <c r="AJ35">
        <v>0</v>
      </c>
      <c r="AK35">
        <v>16.103783800000002</v>
      </c>
      <c r="AL35">
        <v>0</v>
      </c>
      <c r="AM35">
        <v>2.3607479999999996</v>
      </c>
      <c r="AN35">
        <v>0.84654099999999999</v>
      </c>
      <c r="AO35">
        <v>0</v>
      </c>
      <c r="AP35">
        <v>0</v>
      </c>
      <c r="AQ35">
        <v>13.054012919999998</v>
      </c>
      <c r="AR35">
        <v>0.65165879999999998</v>
      </c>
      <c r="AS35">
        <v>1.3498591109128752</v>
      </c>
      <c r="AT35">
        <v>0</v>
      </c>
      <c r="AU35">
        <v>0</v>
      </c>
      <c r="AV35">
        <v>7.6586277173928898E-4</v>
      </c>
      <c r="AW35">
        <v>1.9258850574683308E-4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691.7388182847634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8.9498737063622009</v>
      </c>
      <c r="L36">
        <v>371.00864488218861</v>
      </c>
      <c r="M36">
        <v>27.16122757062147</v>
      </c>
      <c r="N36">
        <v>34.861917407374818</v>
      </c>
      <c r="O36">
        <v>0</v>
      </c>
      <c r="P36">
        <v>36.746625062614797</v>
      </c>
      <c r="Q36">
        <v>6.4402577227251063</v>
      </c>
      <c r="R36">
        <v>12.516708397156167</v>
      </c>
      <c r="S36">
        <v>7.7891642394643563</v>
      </c>
      <c r="T36">
        <v>0</v>
      </c>
      <c r="U36">
        <v>24.719799962269768</v>
      </c>
      <c r="V36">
        <v>6.1206936409227684</v>
      </c>
      <c r="W36">
        <v>10.270782025236592</v>
      </c>
      <c r="X36">
        <v>29.018538874603511</v>
      </c>
      <c r="Y36">
        <v>0</v>
      </c>
      <c r="Z36">
        <v>0</v>
      </c>
      <c r="AA36">
        <v>2.5643713333333333</v>
      </c>
      <c r="AB36">
        <v>0.98364499999999988</v>
      </c>
      <c r="AC36">
        <v>0</v>
      </c>
      <c r="AD36">
        <v>4.6787832000000007</v>
      </c>
      <c r="AE36">
        <v>9.7265864455183166</v>
      </c>
      <c r="AF36">
        <v>5.2380899999999997</v>
      </c>
      <c r="AG36">
        <v>12.923660380800001</v>
      </c>
      <c r="AH36">
        <v>27.614548562639921</v>
      </c>
      <c r="AI36">
        <v>0</v>
      </c>
      <c r="AJ36">
        <v>0</v>
      </c>
      <c r="AK36">
        <v>16.103783800000002</v>
      </c>
      <c r="AL36">
        <v>0</v>
      </c>
      <c r="AM36">
        <v>1.5580936309077271</v>
      </c>
      <c r="AN36">
        <v>0.84654099999999999</v>
      </c>
      <c r="AO36">
        <v>0</v>
      </c>
      <c r="AP36">
        <v>0</v>
      </c>
      <c r="AQ36">
        <v>13.054012919999998</v>
      </c>
      <c r="AR36">
        <v>0.39099540271739136</v>
      </c>
      <c r="AS36">
        <v>1.3498591109128752</v>
      </c>
      <c r="AT36">
        <v>0</v>
      </c>
      <c r="AU36">
        <v>0</v>
      </c>
      <c r="AV36">
        <v>7.6586277173928898E-4</v>
      </c>
      <c r="AW36">
        <v>1.9258850574683308E-4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672.63816272964743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8.9498737063622009</v>
      </c>
      <c r="L37">
        <v>371.00864488218861</v>
      </c>
      <c r="M37">
        <v>27.16122757062147</v>
      </c>
      <c r="N37">
        <v>34.861917407374818</v>
      </c>
      <c r="O37">
        <v>0</v>
      </c>
      <c r="P37">
        <v>36.746625062614797</v>
      </c>
      <c r="Q37">
        <v>6.4402577227251063</v>
      </c>
      <c r="R37">
        <v>12.516708397156167</v>
      </c>
      <c r="S37">
        <v>7.7891642394643563</v>
      </c>
      <c r="T37">
        <v>0</v>
      </c>
      <c r="U37">
        <v>24.719799962269768</v>
      </c>
      <c r="V37">
        <v>6.1206936409227684</v>
      </c>
      <c r="W37">
        <v>10.270782025236592</v>
      </c>
      <c r="X37">
        <v>29.020944837209306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2.5343409000000001</v>
      </c>
      <c r="AE37">
        <v>9.7265864455183166</v>
      </c>
      <c r="AF37">
        <v>2.6772458772819476</v>
      </c>
      <c r="AG37">
        <v>12.923660380800001</v>
      </c>
      <c r="AH37">
        <v>20.682961520000003</v>
      </c>
      <c r="AI37">
        <v>0</v>
      </c>
      <c r="AJ37">
        <v>0</v>
      </c>
      <c r="AK37">
        <v>16.103783800000002</v>
      </c>
      <c r="AL37">
        <v>0</v>
      </c>
      <c r="AM37">
        <v>0</v>
      </c>
      <c r="AN37">
        <v>0.84654099999999999</v>
      </c>
      <c r="AO37">
        <v>0</v>
      </c>
      <c r="AP37">
        <v>0</v>
      </c>
      <c r="AQ37">
        <v>8.7026752799999993</v>
      </c>
      <c r="AR37">
        <v>0.39099540271739136</v>
      </c>
      <c r="AS37">
        <v>1.3498591109128752</v>
      </c>
      <c r="AT37">
        <v>0</v>
      </c>
      <c r="AU37">
        <v>0</v>
      </c>
      <c r="AV37">
        <v>7.6586277173928898E-4</v>
      </c>
      <c r="AW37">
        <v>1.9258850574683308E-4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651.54624762265416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8.9498737063622009</v>
      </c>
      <c r="L38">
        <v>371.00864488218861</v>
      </c>
      <c r="M38">
        <v>27.16122757062147</v>
      </c>
      <c r="N38">
        <v>34.861917407374818</v>
      </c>
      <c r="O38">
        <v>0</v>
      </c>
      <c r="P38">
        <v>36.746625062614797</v>
      </c>
      <c r="Q38">
        <v>6.4402577227251063</v>
      </c>
      <c r="R38">
        <v>12.516708397156167</v>
      </c>
      <c r="S38">
        <v>7.7891642394643563</v>
      </c>
      <c r="T38">
        <v>0</v>
      </c>
      <c r="U38">
        <v>24.719799962269768</v>
      </c>
      <c r="V38">
        <v>6.1206936409227684</v>
      </c>
      <c r="W38">
        <v>10.270782025236592</v>
      </c>
      <c r="X38">
        <v>29.020944837209306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9.7265864455183166</v>
      </c>
      <c r="AF38">
        <v>2.6772458772819476</v>
      </c>
      <c r="AG38">
        <v>12.923660380800001</v>
      </c>
      <c r="AH38">
        <v>12.856976080000003</v>
      </c>
      <c r="AI38">
        <v>0</v>
      </c>
      <c r="AJ38">
        <v>0</v>
      </c>
      <c r="AK38">
        <v>16.103783800000002</v>
      </c>
      <c r="AL38">
        <v>0</v>
      </c>
      <c r="AM38">
        <v>0</v>
      </c>
      <c r="AN38">
        <v>0.84654099999999999</v>
      </c>
      <c r="AO38">
        <v>0</v>
      </c>
      <c r="AP38">
        <v>0</v>
      </c>
      <c r="AQ38">
        <v>8.7026752799999993</v>
      </c>
      <c r="AR38">
        <v>0.39099540271739136</v>
      </c>
      <c r="AS38">
        <v>1.3498591109128752</v>
      </c>
      <c r="AT38">
        <v>0</v>
      </c>
      <c r="AU38">
        <v>0</v>
      </c>
      <c r="AV38">
        <v>7.6586277173928898E-4</v>
      </c>
      <c r="AW38">
        <v>1.9258850574683308E-4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641.18592128265414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8.9498737063622009</v>
      </c>
      <c r="L39">
        <v>371.00864488218861</v>
      </c>
      <c r="M39">
        <v>27.16122757062147</v>
      </c>
      <c r="N39">
        <v>34.861917407374818</v>
      </c>
      <c r="O39">
        <v>0</v>
      </c>
      <c r="P39">
        <v>36.746625062614797</v>
      </c>
      <c r="Q39">
        <v>6.4402577227251063</v>
      </c>
      <c r="R39">
        <v>12.516708397156167</v>
      </c>
      <c r="S39">
        <v>7.7891642394643563</v>
      </c>
      <c r="T39">
        <v>0</v>
      </c>
      <c r="U39">
        <v>24.719799962269768</v>
      </c>
      <c r="V39">
        <v>6.1206936409227684</v>
      </c>
      <c r="W39">
        <v>10.270782025236592</v>
      </c>
      <c r="X39">
        <v>29.020944837209306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4.8632933761496497</v>
      </c>
      <c r="AF39">
        <v>2.6772458772819476</v>
      </c>
      <c r="AG39">
        <v>12.923660380800001</v>
      </c>
      <c r="AH39">
        <v>12.856976080000003</v>
      </c>
      <c r="AI39">
        <v>0</v>
      </c>
      <c r="AJ39">
        <v>0</v>
      </c>
      <c r="AK39">
        <v>16.103783800000002</v>
      </c>
      <c r="AL39">
        <v>0</v>
      </c>
      <c r="AM39">
        <v>0</v>
      </c>
      <c r="AN39">
        <v>0.84654099999999999</v>
      </c>
      <c r="AO39">
        <v>0</v>
      </c>
      <c r="AP39">
        <v>0</v>
      </c>
      <c r="AQ39">
        <v>8.7026752799999993</v>
      </c>
      <c r="AR39">
        <v>0.39099540271739136</v>
      </c>
      <c r="AS39">
        <v>1.3498591109128752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636.3216697620079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8.9498737063622009</v>
      </c>
      <c r="L40">
        <v>371.00864488218861</v>
      </c>
      <c r="M40">
        <v>27.16122757062147</v>
      </c>
      <c r="N40">
        <v>34.861917407374818</v>
      </c>
      <c r="O40">
        <v>0</v>
      </c>
      <c r="P40">
        <v>36.746625062614797</v>
      </c>
      <c r="Q40">
        <v>6.4402577227251063</v>
      </c>
      <c r="R40">
        <v>12.516708397156167</v>
      </c>
      <c r="S40">
        <v>7.7891642394643563</v>
      </c>
      <c r="T40">
        <v>0</v>
      </c>
      <c r="U40">
        <v>24.719799962269768</v>
      </c>
      <c r="V40">
        <v>6.1206936409227684</v>
      </c>
      <c r="W40">
        <v>10.270782025236592</v>
      </c>
      <c r="X40">
        <v>29.020944837209306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4.8632933761496497</v>
      </c>
      <c r="AF40">
        <v>2.6772458772819476</v>
      </c>
      <c r="AG40">
        <v>12.923660380800001</v>
      </c>
      <c r="AH40">
        <v>6.9036372173600853</v>
      </c>
      <c r="AI40">
        <v>0</v>
      </c>
      <c r="AJ40">
        <v>0</v>
      </c>
      <c r="AK40">
        <v>16.103783800000002</v>
      </c>
      <c r="AL40">
        <v>0</v>
      </c>
      <c r="AM40">
        <v>0</v>
      </c>
      <c r="AN40">
        <v>0.84654099999999999</v>
      </c>
      <c r="AO40">
        <v>0</v>
      </c>
      <c r="AP40">
        <v>0</v>
      </c>
      <c r="AQ40">
        <v>8.7026752799999993</v>
      </c>
      <c r="AR40">
        <v>0.97748820000000014</v>
      </c>
      <c r="AS40">
        <v>1.3498591109128752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630.95482369665058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8.9498737063622009</v>
      </c>
      <c r="L41">
        <v>371.00864488218861</v>
      </c>
      <c r="M41">
        <v>27.16122757062147</v>
      </c>
      <c r="N41">
        <v>34.861917407374818</v>
      </c>
      <c r="O41">
        <v>0</v>
      </c>
      <c r="P41">
        <v>35.199539748953974</v>
      </c>
      <c r="Q41">
        <v>6.4402577227251063</v>
      </c>
      <c r="R41">
        <v>12.516708397156167</v>
      </c>
      <c r="S41">
        <v>7.7891642394643563</v>
      </c>
      <c r="T41">
        <v>0</v>
      </c>
      <c r="U41">
        <v>24.719799962269768</v>
      </c>
      <c r="V41">
        <v>6.1206936409227684</v>
      </c>
      <c r="W41">
        <v>10.270782025236592</v>
      </c>
      <c r="X41">
        <v>29.020944837209306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4.8632933761496497</v>
      </c>
      <c r="AF41">
        <v>2.6772458772819476</v>
      </c>
      <c r="AG41">
        <v>12.923660380800001</v>
      </c>
      <c r="AH41">
        <v>6.5402879547201689</v>
      </c>
      <c r="AI41">
        <v>0</v>
      </c>
      <c r="AJ41">
        <v>0</v>
      </c>
      <c r="AK41">
        <v>16.103783800000002</v>
      </c>
      <c r="AL41">
        <v>0</v>
      </c>
      <c r="AM41">
        <v>0</v>
      </c>
      <c r="AN41">
        <v>0.84654099999999999</v>
      </c>
      <c r="AO41">
        <v>0</v>
      </c>
      <c r="AP41">
        <v>0</v>
      </c>
      <c r="AQ41">
        <v>8.3679569999999988</v>
      </c>
      <c r="AR41">
        <v>10.7523702</v>
      </c>
      <c r="AS41">
        <v>1.3498591109128752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638.48455284034981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8.9498737063622009</v>
      </c>
      <c r="L42">
        <v>371.00864488218861</v>
      </c>
      <c r="M42">
        <v>27.16122757062147</v>
      </c>
      <c r="N42">
        <v>34.861917407374818</v>
      </c>
      <c r="O42">
        <v>0</v>
      </c>
      <c r="P42">
        <v>35.199539748953974</v>
      </c>
      <c r="Q42">
        <v>6.4402577227251063</v>
      </c>
      <c r="R42">
        <v>12.516708397156167</v>
      </c>
      <c r="S42">
        <v>7.7891642394643563</v>
      </c>
      <c r="T42">
        <v>0</v>
      </c>
      <c r="U42">
        <v>24.719799962269768</v>
      </c>
      <c r="V42">
        <v>6.1206936409227684</v>
      </c>
      <c r="W42">
        <v>10.270782025236592</v>
      </c>
      <c r="X42">
        <v>29.020944837209306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4.8632933761496497</v>
      </c>
      <c r="AF42">
        <v>2.6772458772819476</v>
      </c>
      <c r="AG42">
        <v>12.923660380800001</v>
      </c>
      <c r="AH42">
        <v>0</v>
      </c>
      <c r="AI42">
        <v>0</v>
      </c>
      <c r="AJ42">
        <v>0</v>
      </c>
      <c r="AK42">
        <v>16.103783800000002</v>
      </c>
      <c r="AL42">
        <v>0</v>
      </c>
      <c r="AM42">
        <v>0</v>
      </c>
      <c r="AN42">
        <v>0.84654099999999999</v>
      </c>
      <c r="AO42">
        <v>0</v>
      </c>
      <c r="AP42">
        <v>0</v>
      </c>
      <c r="AQ42">
        <v>8.3679569999999988</v>
      </c>
      <c r="AR42">
        <v>10.7523702</v>
      </c>
      <c r="AS42">
        <v>1.3498591109128752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631.94426488562965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8.9498737063622009</v>
      </c>
      <c r="L43">
        <v>371.00864488218861</v>
      </c>
      <c r="M43">
        <v>27.16122757062147</v>
      </c>
      <c r="N43">
        <v>34.861917407374818</v>
      </c>
      <c r="O43">
        <v>0</v>
      </c>
      <c r="P43">
        <v>35.199539748953974</v>
      </c>
      <c r="Q43">
        <v>6.4402577227251063</v>
      </c>
      <c r="R43">
        <v>12.516708397156167</v>
      </c>
      <c r="S43">
        <v>7.7891642394643563</v>
      </c>
      <c r="T43">
        <v>0</v>
      </c>
      <c r="U43">
        <v>24.719799962269768</v>
      </c>
      <c r="V43">
        <v>6.1206936409227684</v>
      </c>
      <c r="W43">
        <v>10.270782025236592</v>
      </c>
      <c r="X43">
        <v>31.351020697674425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4.8632933761496497</v>
      </c>
      <c r="AF43">
        <v>2.6772458772819476</v>
      </c>
      <c r="AG43">
        <v>12.923660380800001</v>
      </c>
      <c r="AH43">
        <v>0</v>
      </c>
      <c r="AI43">
        <v>0</v>
      </c>
      <c r="AJ43">
        <v>0</v>
      </c>
      <c r="AK43">
        <v>16.103783800000002</v>
      </c>
      <c r="AL43">
        <v>0</v>
      </c>
      <c r="AM43">
        <v>0</v>
      </c>
      <c r="AN43">
        <v>0.84654099999999999</v>
      </c>
      <c r="AO43">
        <v>0</v>
      </c>
      <c r="AP43">
        <v>0</v>
      </c>
      <c r="AQ43">
        <v>8.3307660799999983</v>
      </c>
      <c r="AR43">
        <v>0.32582939999999999</v>
      </c>
      <c r="AS43">
        <v>2.4615079168153438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624.92225783199717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8.9498737063622009</v>
      </c>
      <c r="L44">
        <v>371.00864488218861</v>
      </c>
      <c r="M44">
        <v>27.16122757062147</v>
      </c>
      <c r="N44">
        <v>34.861917407374818</v>
      </c>
      <c r="O44">
        <v>0</v>
      </c>
      <c r="P44">
        <v>35.199539748953974</v>
      </c>
      <c r="Q44">
        <v>6.4402577227251063</v>
      </c>
      <c r="R44">
        <v>12.516708397156167</v>
      </c>
      <c r="S44">
        <v>7.7891642394643563</v>
      </c>
      <c r="T44">
        <v>0</v>
      </c>
      <c r="U44">
        <v>24.719799962269768</v>
      </c>
      <c r="V44">
        <v>6.1206936409227684</v>
      </c>
      <c r="W44">
        <v>10.270782025236592</v>
      </c>
      <c r="X44">
        <v>31.351020697674425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2.6772458772819476</v>
      </c>
      <c r="AG44">
        <v>12.923660380800001</v>
      </c>
      <c r="AH44">
        <v>0</v>
      </c>
      <c r="AI44">
        <v>0</v>
      </c>
      <c r="AJ44">
        <v>0</v>
      </c>
      <c r="AK44">
        <v>16.103783800000002</v>
      </c>
      <c r="AL44">
        <v>0</v>
      </c>
      <c r="AM44">
        <v>0</v>
      </c>
      <c r="AN44">
        <v>0.84654099999999999</v>
      </c>
      <c r="AO44">
        <v>0</v>
      </c>
      <c r="AP44">
        <v>0</v>
      </c>
      <c r="AQ44">
        <v>8.3307660799999983</v>
      </c>
      <c r="AR44">
        <v>0.32582939999999999</v>
      </c>
      <c r="AS44">
        <v>2.4615079168153438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620.05896445584756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8.9498737063622009</v>
      </c>
      <c r="L45">
        <v>371.00864488218861</v>
      </c>
      <c r="M45">
        <v>27.16122757062147</v>
      </c>
      <c r="N45">
        <v>34.861917407374818</v>
      </c>
      <c r="O45">
        <v>0</v>
      </c>
      <c r="P45">
        <v>35.199539748953974</v>
      </c>
      <c r="Q45">
        <v>6.4402577227251063</v>
      </c>
      <c r="R45">
        <v>12.516708397156167</v>
      </c>
      <c r="S45">
        <v>7.7891642394643563</v>
      </c>
      <c r="T45">
        <v>0</v>
      </c>
      <c r="U45">
        <v>24.719799962269768</v>
      </c>
      <c r="V45">
        <v>6.1206936409227684</v>
      </c>
      <c r="W45">
        <v>10.270782025236592</v>
      </c>
      <c r="X45">
        <v>32.331052604651163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2.6772458772819476</v>
      </c>
      <c r="AG45">
        <v>12.923660380800001</v>
      </c>
      <c r="AH45">
        <v>0</v>
      </c>
      <c r="AI45">
        <v>0</v>
      </c>
      <c r="AJ45">
        <v>0</v>
      </c>
      <c r="AK45">
        <v>16.103783800000002</v>
      </c>
      <c r="AL45">
        <v>0</v>
      </c>
      <c r="AM45">
        <v>0</v>
      </c>
      <c r="AN45">
        <v>0.84654099999999999</v>
      </c>
      <c r="AO45">
        <v>0</v>
      </c>
      <c r="AP45">
        <v>0</v>
      </c>
      <c r="AQ45">
        <v>8.3307660799999983</v>
      </c>
      <c r="AR45">
        <v>0.32582939999999999</v>
      </c>
      <c r="AS45">
        <v>1.3895607772821887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619.96704922329116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8.9498737063622009</v>
      </c>
      <c r="L46">
        <v>371.00864488218861</v>
      </c>
      <c r="M46">
        <v>27.16122757062147</v>
      </c>
      <c r="N46">
        <v>34.861917407374818</v>
      </c>
      <c r="O46">
        <v>0</v>
      </c>
      <c r="P46">
        <v>35.199539748953974</v>
      </c>
      <c r="Q46">
        <v>6.4402577227251063</v>
      </c>
      <c r="R46">
        <v>12.516708397156167</v>
      </c>
      <c r="S46">
        <v>7.7891642394643563</v>
      </c>
      <c r="T46">
        <v>0</v>
      </c>
      <c r="U46">
        <v>24.719799962269768</v>
      </c>
      <c r="V46">
        <v>6.1206936409227684</v>
      </c>
      <c r="W46">
        <v>10.270782025236592</v>
      </c>
      <c r="X46">
        <v>32.331052604651163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2.6772458772819476</v>
      </c>
      <c r="AG46">
        <v>12.923660380800001</v>
      </c>
      <c r="AH46">
        <v>0</v>
      </c>
      <c r="AI46">
        <v>0</v>
      </c>
      <c r="AJ46">
        <v>0</v>
      </c>
      <c r="AK46">
        <v>16.103783800000002</v>
      </c>
      <c r="AL46">
        <v>0</v>
      </c>
      <c r="AM46">
        <v>0</v>
      </c>
      <c r="AN46">
        <v>0.84654099999999999</v>
      </c>
      <c r="AO46">
        <v>0</v>
      </c>
      <c r="AP46">
        <v>0</v>
      </c>
      <c r="AQ46">
        <v>4.1653830399999991</v>
      </c>
      <c r="AR46">
        <v>0.32582939999999999</v>
      </c>
      <c r="AS46">
        <v>1.3895607772821887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615.80166618329122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8.9498737063622009</v>
      </c>
      <c r="L47">
        <v>371.00864488218861</v>
      </c>
      <c r="M47">
        <v>27.16122757062147</v>
      </c>
      <c r="N47">
        <v>34.861917407374818</v>
      </c>
      <c r="O47">
        <v>0</v>
      </c>
      <c r="P47">
        <v>35.199539748953974</v>
      </c>
      <c r="Q47">
        <v>6.4402577227251063</v>
      </c>
      <c r="R47">
        <v>12.516708397156167</v>
      </c>
      <c r="S47">
        <v>7.7891642394643563</v>
      </c>
      <c r="T47">
        <v>0</v>
      </c>
      <c r="U47">
        <v>24.719799962269768</v>
      </c>
      <c r="V47">
        <v>6.1206936409227684</v>
      </c>
      <c r="W47">
        <v>10.270782025236592</v>
      </c>
      <c r="X47">
        <v>31.601449325728254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2.6772458772819476</v>
      </c>
      <c r="AG47">
        <v>12.923660380800001</v>
      </c>
      <c r="AH47">
        <v>0</v>
      </c>
      <c r="AI47">
        <v>0</v>
      </c>
      <c r="AJ47">
        <v>0</v>
      </c>
      <c r="AK47">
        <v>16.103783800000002</v>
      </c>
      <c r="AL47">
        <v>0</v>
      </c>
      <c r="AM47">
        <v>0</v>
      </c>
      <c r="AN47">
        <v>0.84654099999999999</v>
      </c>
      <c r="AO47">
        <v>0</v>
      </c>
      <c r="AP47">
        <v>0</v>
      </c>
      <c r="AQ47">
        <v>4.1653830399999991</v>
      </c>
      <c r="AR47">
        <v>0.32582939999999999</v>
      </c>
      <c r="AS47">
        <v>1.3895607772821887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615.07206290436829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8.9498737063622009</v>
      </c>
      <c r="L48">
        <v>371.00864488218861</v>
      </c>
      <c r="M48">
        <v>27.16122757062147</v>
      </c>
      <c r="N48">
        <v>34.861917407374818</v>
      </c>
      <c r="O48">
        <v>0</v>
      </c>
      <c r="P48">
        <v>35.199539748953974</v>
      </c>
      <c r="Q48">
        <v>6.4402577227251063</v>
      </c>
      <c r="R48">
        <v>12.516708397156167</v>
      </c>
      <c r="S48">
        <v>7.7891642394643563</v>
      </c>
      <c r="T48">
        <v>0</v>
      </c>
      <c r="U48">
        <v>24.719799962269768</v>
      </c>
      <c r="V48">
        <v>6.1206936409227684</v>
      </c>
      <c r="W48">
        <v>10.270782025236592</v>
      </c>
      <c r="X48">
        <v>35.598975224663235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2.6772458772819476</v>
      </c>
      <c r="AG48">
        <v>12.923660380800001</v>
      </c>
      <c r="AH48">
        <v>0</v>
      </c>
      <c r="AI48">
        <v>0</v>
      </c>
      <c r="AJ48">
        <v>0</v>
      </c>
      <c r="AK48">
        <v>16.103783800000002</v>
      </c>
      <c r="AL48">
        <v>0</v>
      </c>
      <c r="AM48">
        <v>0</v>
      </c>
      <c r="AN48">
        <v>0.84654099999999999</v>
      </c>
      <c r="AO48">
        <v>0</v>
      </c>
      <c r="AP48">
        <v>0</v>
      </c>
      <c r="AQ48">
        <v>0</v>
      </c>
      <c r="AR48">
        <v>0.32582939999999999</v>
      </c>
      <c r="AS48">
        <v>1.3895607772821887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614.90420576330325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8.9498737063622009</v>
      </c>
      <c r="L49">
        <v>371.00864488218861</v>
      </c>
      <c r="M49">
        <v>27.16122757062147</v>
      </c>
      <c r="N49">
        <v>34.861917407374818</v>
      </c>
      <c r="O49">
        <v>0</v>
      </c>
      <c r="P49">
        <v>35.199539748953974</v>
      </c>
      <c r="Q49">
        <v>6.4402577227251063</v>
      </c>
      <c r="R49">
        <v>12.516708397156167</v>
      </c>
      <c r="S49">
        <v>7.7891642394643563</v>
      </c>
      <c r="T49">
        <v>0</v>
      </c>
      <c r="U49">
        <v>24.719799962269768</v>
      </c>
      <c r="V49">
        <v>6.1206936409227684</v>
      </c>
      <c r="W49">
        <v>10.270782025236592</v>
      </c>
      <c r="X49">
        <v>35.111214413877484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2.6772458772819476</v>
      </c>
      <c r="AG49">
        <v>12.923660380800001</v>
      </c>
      <c r="AH49">
        <v>0</v>
      </c>
      <c r="AI49">
        <v>0</v>
      </c>
      <c r="AJ49">
        <v>0</v>
      </c>
      <c r="AK49">
        <v>16.103783800000002</v>
      </c>
      <c r="AL49">
        <v>0</v>
      </c>
      <c r="AM49">
        <v>0</v>
      </c>
      <c r="AN49">
        <v>0.84654099999999999</v>
      </c>
      <c r="AO49">
        <v>0</v>
      </c>
      <c r="AP49">
        <v>0</v>
      </c>
      <c r="AQ49">
        <v>0</v>
      </c>
      <c r="AR49">
        <v>0.32582939999999999</v>
      </c>
      <c r="AS49">
        <v>1.3895607772821887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614.41644495251751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8.9498737063622009</v>
      </c>
      <c r="L50">
        <v>371.00864488218861</v>
      </c>
      <c r="M50">
        <v>27.16122757062147</v>
      </c>
      <c r="N50">
        <v>34.861917407374818</v>
      </c>
      <c r="O50">
        <v>0</v>
      </c>
      <c r="P50">
        <v>35.199539748953974</v>
      </c>
      <c r="Q50">
        <v>6.4402577227251063</v>
      </c>
      <c r="R50">
        <v>12.516708397156167</v>
      </c>
      <c r="S50">
        <v>7.7891642394643563</v>
      </c>
      <c r="T50">
        <v>0</v>
      </c>
      <c r="U50">
        <v>24.719799962269768</v>
      </c>
      <c r="V50">
        <v>6.1206936409227684</v>
      </c>
      <c r="W50">
        <v>10.270782025236592</v>
      </c>
      <c r="X50">
        <v>37.14894470685384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2.6772458772819476</v>
      </c>
      <c r="AG50">
        <v>12.923660380800001</v>
      </c>
      <c r="AH50">
        <v>0</v>
      </c>
      <c r="AI50">
        <v>0</v>
      </c>
      <c r="AJ50">
        <v>0</v>
      </c>
      <c r="AK50">
        <v>16.103783800000002</v>
      </c>
      <c r="AL50">
        <v>0</v>
      </c>
      <c r="AM50">
        <v>0</v>
      </c>
      <c r="AN50">
        <v>0.84654099999999999</v>
      </c>
      <c r="AO50">
        <v>0</v>
      </c>
      <c r="AP50">
        <v>0</v>
      </c>
      <c r="AQ50">
        <v>0</v>
      </c>
      <c r="AR50">
        <v>0.32582939999999999</v>
      </c>
      <c r="AS50">
        <v>1.3895607772821887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616.45417524549384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8.9498737063622009</v>
      </c>
      <c r="L51">
        <v>371.00864488218861</v>
      </c>
      <c r="M51">
        <v>27.16122757062147</v>
      </c>
      <c r="N51">
        <v>34.861917407374818</v>
      </c>
      <c r="O51">
        <v>0</v>
      </c>
      <c r="P51">
        <v>35.199539748953974</v>
      </c>
      <c r="Q51">
        <v>6.4402577227251063</v>
      </c>
      <c r="R51">
        <v>12.516708397156167</v>
      </c>
      <c r="S51">
        <v>7.7891642394643563</v>
      </c>
      <c r="T51">
        <v>0</v>
      </c>
      <c r="U51">
        <v>24.719799962269768</v>
      </c>
      <c r="V51">
        <v>6.1206936409227684</v>
      </c>
      <c r="W51">
        <v>10.270782025236592</v>
      </c>
      <c r="X51">
        <v>37.14894470685384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12.923660380800001</v>
      </c>
      <c r="AH51">
        <v>0</v>
      </c>
      <c r="AI51">
        <v>0</v>
      </c>
      <c r="AJ51">
        <v>0</v>
      </c>
      <c r="AK51">
        <v>16.103783800000002</v>
      </c>
      <c r="AL51">
        <v>0</v>
      </c>
      <c r="AM51">
        <v>0</v>
      </c>
      <c r="AN51">
        <v>0.84654099999999999</v>
      </c>
      <c r="AO51">
        <v>0</v>
      </c>
      <c r="AP51">
        <v>0</v>
      </c>
      <c r="AQ51">
        <v>0</v>
      </c>
      <c r="AR51">
        <v>0.32582939999999999</v>
      </c>
      <c r="AS51">
        <v>1.3895607772821887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613.77692936821188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8.9600368577722449</v>
      </c>
      <c r="L52">
        <v>371.00864488218861</v>
      </c>
      <c r="M52">
        <v>27.16122757062147</v>
      </c>
      <c r="N52">
        <v>34.861917407374818</v>
      </c>
      <c r="O52">
        <v>0</v>
      </c>
      <c r="P52">
        <v>35.199539748953974</v>
      </c>
      <c r="Q52">
        <v>6.4402577227251063</v>
      </c>
      <c r="R52">
        <v>12.516708397156167</v>
      </c>
      <c r="S52">
        <v>7.7891642394643563</v>
      </c>
      <c r="T52">
        <v>0</v>
      </c>
      <c r="U52">
        <v>24.719799962269768</v>
      </c>
      <c r="V52">
        <v>6.1206936409227684</v>
      </c>
      <c r="W52">
        <v>10.270782025236592</v>
      </c>
      <c r="X52">
        <v>37.14894470685384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12.923660380800001</v>
      </c>
      <c r="AH52">
        <v>0</v>
      </c>
      <c r="AI52">
        <v>0</v>
      </c>
      <c r="AJ52">
        <v>0</v>
      </c>
      <c r="AK52">
        <v>16.103783800000002</v>
      </c>
      <c r="AL52">
        <v>0</v>
      </c>
      <c r="AM52">
        <v>0</v>
      </c>
      <c r="AN52">
        <v>0.84654099999999999</v>
      </c>
      <c r="AO52">
        <v>0</v>
      </c>
      <c r="AP52">
        <v>0</v>
      </c>
      <c r="AQ52">
        <v>0</v>
      </c>
      <c r="AR52">
        <v>0.32582939999999999</v>
      </c>
      <c r="AS52">
        <v>1.3895607772821887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613.78709251962186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8.9500499952291648</v>
      </c>
      <c r="L53">
        <v>372.42753055147057</v>
      </c>
      <c r="M53">
        <v>27.16122757062147</v>
      </c>
      <c r="N53">
        <v>34.861917407374818</v>
      </c>
      <c r="O53">
        <v>0</v>
      </c>
      <c r="P53">
        <v>35.199539748953974</v>
      </c>
      <c r="Q53">
        <v>6.5002601238685074</v>
      </c>
      <c r="R53">
        <v>12.636676848247122</v>
      </c>
      <c r="S53">
        <v>7.8691556565576999</v>
      </c>
      <c r="T53">
        <v>0</v>
      </c>
      <c r="U53">
        <v>24.719799962269768</v>
      </c>
      <c r="V53">
        <v>6.1807004413239728</v>
      </c>
      <c r="W53">
        <v>10.270782025236592</v>
      </c>
      <c r="X53">
        <v>39.632374854444109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12.923660380800001</v>
      </c>
      <c r="AH53">
        <v>0</v>
      </c>
      <c r="AI53">
        <v>0</v>
      </c>
      <c r="AJ53">
        <v>0</v>
      </c>
      <c r="AK53">
        <v>16.103783800000002</v>
      </c>
      <c r="AL53">
        <v>0</v>
      </c>
      <c r="AM53">
        <v>0</v>
      </c>
      <c r="AN53">
        <v>0.84654099999999999</v>
      </c>
      <c r="AO53">
        <v>0</v>
      </c>
      <c r="AP53">
        <v>0</v>
      </c>
      <c r="AQ53">
        <v>0</v>
      </c>
      <c r="AR53">
        <v>7.8199056000000011</v>
      </c>
      <c r="AS53">
        <v>2.4615079168153438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626.56541388321307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8.9600702068375213</v>
      </c>
      <c r="L54">
        <v>372.42753055147057</v>
      </c>
      <c r="M54">
        <v>27.16122757062147</v>
      </c>
      <c r="N54">
        <v>34.861917407374818</v>
      </c>
      <c r="O54">
        <v>0</v>
      </c>
      <c r="P54">
        <v>35.199539748953974</v>
      </c>
      <c r="Q54">
        <v>6.5002601238685074</v>
      </c>
      <c r="R54">
        <v>12.636676848247122</v>
      </c>
      <c r="S54">
        <v>7.8691556565576999</v>
      </c>
      <c r="T54">
        <v>0</v>
      </c>
      <c r="U54">
        <v>24.719799962269768</v>
      </c>
      <c r="V54">
        <v>6.1807004413239728</v>
      </c>
      <c r="W54">
        <v>10.270782025236592</v>
      </c>
      <c r="X54">
        <v>40.249367977742203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12.923660380800001</v>
      </c>
      <c r="AH54">
        <v>0</v>
      </c>
      <c r="AI54">
        <v>0</v>
      </c>
      <c r="AJ54">
        <v>0</v>
      </c>
      <c r="AK54">
        <v>16.103783800000002</v>
      </c>
      <c r="AL54">
        <v>0</v>
      </c>
      <c r="AM54">
        <v>0</v>
      </c>
      <c r="AN54">
        <v>0.84654099999999999</v>
      </c>
      <c r="AO54">
        <v>0</v>
      </c>
      <c r="AP54">
        <v>0</v>
      </c>
      <c r="AQ54">
        <v>0</v>
      </c>
      <c r="AR54">
        <v>7.8199056000000011</v>
      </c>
      <c r="AS54">
        <v>2.4615079168153438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627.19242721811952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8.9598300297424736</v>
      </c>
      <c r="L55">
        <v>371.01666299892543</v>
      </c>
      <c r="M55">
        <v>27.16122757062147</v>
      </c>
      <c r="N55">
        <v>34.861917407374818</v>
      </c>
      <c r="O55">
        <v>0</v>
      </c>
      <c r="P55">
        <v>35.199539748953974</v>
      </c>
      <c r="Q55">
        <v>6.6423403051201664</v>
      </c>
      <c r="R55">
        <v>12.517691754696131</v>
      </c>
      <c r="S55">
        <v>7.8815500069444449</v>
      </c>
      <c r="T55">
        <v>0</v>
      </c>
      <c r="U55">
        <v>24.719799962269768</v>
      </c>
      <c r="V55">
        <v>6.1210148310810801</v>
      </c>
      <c r="W55">
        <v>10.270782025236592</v>
      </c>
      <c r="X55">
        <v>41.801113807531372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12.923660380800001</v>
      </c>
      <c r="AH55">
        <v>0</v>
      </c>
      <c r="AI55">
        <v>0</v>
      </c>
      <c r="AJ55">
        <v>0</v>
      </c>
      <c r="AK55">
        <v>16.103783800000002</v>
      </c>
      <c r="AL55">
        <v>0</v>
      </c>
      <c r="AM55">
        <v>0</v>
      </c>
      <c r="AN55">
        <v>0.84654099999999999</v>
      </c>
      <c r="AO55">
        <v>0</v>
      </c>
      <c r="AP55">
        <v>0</v>
      </c>
      <c r="AQ55">
        <v>0</v>
      </c>
      <c r="AR55">
        <v>0.65165879999999998</v>
      </c>
      <c r="AS55">
        <v>1.3895607772821887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619.06867520657988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8.9598300297424736</v>
      </c>
      <c r="L56">
        <v>371.01666299892543</v>
      </c>
      <c r="M56">
        <v>27.16122757062147</v>
      </c>
      <c r="N56">
        <v>34.861917407374818</v>
      </c>
      <c r="O56">
        <v>0</v>
      </c>
      <c r="P56">
        <v>35.199539748953974</v>
      </c>
      <c r="Q56">
        <v>6.4397649609544461</v>
      </c>
      <c r="R56">
        <v>12.517239197331849</v>
      </c>
      <c r="S56">
        <v>7.7908925468197872</v>
      </c>
      <c r="T56">
        <v>0</v>
      </c>
      <c r="U56">
        <v>24.719799962269768</v>
      </c>
      <c r="V56">
        <v>6.1190036806342016</v>
      </c>
      <c r="W56">
        <v>10.270782025236592</v>
      </c>
      <c r="X56">
        <v>43.536941584977455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12.923660380800001</v>
      </c>
      <c r="AH56">
        <v>0</v>
      </c>
      <c r="AI56">
        <v>0</v>
      </c>
      <c r="AJ56">
        <v>0</v>
      </c>
      <c r="AK56">
        <v>16.103783800000002</v>
      </c>
      <c r="AL56">
        <v>0</v>
      </c>
      <c r="AM56">
        <v>0</v>
      </c>
      <c r="AN56">
        <v>0.84654099999999999</v>
      </c>
      <c r="AO56">
        <v>0</v>
      </c>
      <c r="AP56">
        <v>0</v>
      </c>
      <c r="AQ56">
        <v>0</v>
      </c>
      <c r="AR56">
        <v>0.48874410000000007</v>
      </c>
      <c r="AS56">
        <v>1.3895607772821887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620.34589177192458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8.9598300297424736</v>
      </c>
      <c r="L57">
        <v>371.01666299892543</v>
      </c>
      <c r="M57">
        <v>27.16122757062147</v>
      </c>
      <c r="N57">
        <v>34.861917407374818</v>
      </c>
      <c r="O57">
        <v>0</v>
      </c>
      <c r="P57">
        <v>35.199539748953974</v>
      </c>
      <c r="Q57">
        <v>6.4397649609544461</v>
      </c>
      <c r="R57">
        <v>12.517239197331849</v>
      </c>
      <c r="S57">
        <v>7.7908925468197872</v>
      </c>
      <c r="T57">
        <v>0</v>
      </c>
      <c r="U57">
        <v>24.719799962269768</v>
      </c>
      <c r="V57">
        <v>6.1190036806342016</v>
      </c>
      <c r="W57">
        <v>10.270782025236592</v>
      </c>
      <c r="X57">
        <v>43.536941584977455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12.923660380800001</v>
      </c>
      <c r="AH57">
        <v>0</v>
      </c>
      <c r="AI57">
        <v>0</v>
      </c>
      <c r="AJ57">
        <v>0</v>
      </c>
      <c r="AK57">
        <v>16.103783800000002</v>
      </c>
      <c r="AL57">
        <v>0</v>
      </c>
      <c r="AM57">
        <v>0</v>
      </c>
      <c r="AN57">
        <v>0.84654099999999999</v>
      </c>
      <c r="AO57">
        <v>0</v>
      </c>
      <c r="AP57">
        <v>0</v>
      </c>
      <c r="AQ57">
        <v>0</v>
      </c>
      <c r="AR57">
        <v>0.48874410000000007</v>
      </c>
      <c r="AS57">
        <v>1.3895607772821887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620.34589177192458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8.9598300297424736</v>
      </c>
      <c r="L58">
        <v>371.01666299892543</v>
      </c>
      <c r="M58">
        <v>27.16122757062147</v>
      </c>
      <c r="N58">
        <v>34.861917407374818</v>
      </c>
      <c r="O58">
        <v>0</v>
      </c>
      <c r="P58">
        <v>35.199539748953974</v>
      </c>
      <c r="Q58">
        <v>6.4397649609544461</v>
      </c>
      <c r="R58">
        <v>12.517239197331849</v>
      </c>
      <c r="S58">
        <v>7.7908925468197872</v>
      </c>
      <c r="T58">
        <v>0</v>
      </c>
      <c r="U58">
        <v>24.719799962269768</v>
      </c>
      <c r="V58">
        <v>6.1190036806342016</v>
      </c>
      <c r="W58">
        <v>10.270782025236592</v>
      </c>
      <c r="X58">
        <v>43.536941584977455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12.923660380800001</v>
      </c>
      <c r="AH58">
        <v>0</v>
      </c>
      <c r="AI58">
        <v>0</v>
      </c>
      <c r="AJ58">
        <v>0</v>
      </c>
      <c r="AK58">
        <v>16.103783800000002</v>
      </c>
      <c r="AL58">
        <v>0</v>
      </c>
      <c r="AM58">
        <v>0</v>
      </c>
      <c r="AN58">
        <v>0.84654099999999999</v>
      </c>
      <c r="AO58">
        <v>0</v>
      </c>
      <c r="AP58">
        <v>0</v>
      </c>
      <c r="AQ58">
        <v>0</v>
      </c>
      <c r="AR58">
        <v>0.48874410000000007</v>
      </c>
      <c r="AS58">
        <v>1.3895607772821887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620.34589177192458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8.9598300297424736</v>
      </c>
      <c r="L59">
        <v>371.01666299892543</v>
      </c>
      <c r="M59">
        <v>27.16122757062147</v>
      </c>
      <c r="N59">
        <v>34.861917407374818</v>
      </c>
      <c r="O59">
        <v>0</v>
      </c>
      <c r="P59">
        <v>35.199539748953974</v>
      </c>
      <c r="Q59">
        <v>6.4397649609544461</v>
      </c>
      <c r="R59">
        <v>12.517239197331849</v>
      </c>
      <c r="S59">
        <v>7.7908925468197872</v>
      </c>
      <c r="T59">
        <v>0</v>
      </c>
      <c r="U59">
        <v>24.719799962269768</v>
      </c>
      <c r="V59">
        <v>6.1190036806342016</v>
      </c>
      <c r="W59">
        <v>10.270782025236592</v>
      </c>
      <c r="X59">
        <v>43.536941584977455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12.923660380800001</v>
      </c>
      <c r="AH59">
        <v>0</v>
      </c>
      <c r="AI59">
        <v>0</v>
      </c>
      <c r="AJ59">
        <v>0</v>
      </c>
      <c r="AK59">
        <v>16.103783800000002</v>
      </c>
      <c r="AL59">
        <v>0</v>
      </c>
      <c r="AM59">
        <v>0</v>
      </c>
      <c r="AN59">
        <v>0.84654099999999999</v>
      </c>
      <c r="AO59">
        <v>0</v>
      </c>
      <c r="AP59">
        <v>0</v>
      </c>
      <c r="AQ59">
        <v>0</v>
      </c>
      <c r="AR59">
        <v>0.65165879999999998</v>
      </c>
      <c r="AS59">
        <v>1.3895607772821887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620.50880647192457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8.9598300297424736</v>
      </c>
      <c r="L60">
        <v>371.01666299892543</v>
      </c>
      <c r="M60">
        <v>27.16122757062147</v>
      </c>
      <c r="N60">
        <v>34.861917407374818</v>
      </c>
      <c r="O60">
        <v>0</v>
      </c>
      <c r="P60">
        <v>35.199539748953974</v>
      </c>
      <c r="Q60">
        <v>6.4397649609544461</v>
      </c>
      <c r="R60">
        <v>12.517239197331849</v>
      </c>
      <c r="S60">
        <v>7.7908925468197872</v>
      </c>
      <c r="T60">
        <v>0</v>
      </c>
      <c r="U60">
        <v>24.719799962269768</v>
      </c>
      <c r="V60">
        <v>6.1190036806342016</v>
      </c>
      <c r="W60">
        <v>10.270782025236592</v>
      </c>
      <c r="X60">
        <v>43.536941584977455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12.923660380800001</v>
      </c>
      <c r="AH60">
        <v>0</v>
      </c>
      <c r="AI60">
        <v>0</v>
      </c>
      <c r="AJ60">
        <v>0</v>
      </c>
      <c r="AK60">
        <v>16.103783800000002</v>
      </c>
      <c r="AL60">
        <v>0</v>
      </c>
      <c r="AM60">
        <v>0</v>
      </c>
      <c r="AN60">
        <v>0.84654099999999999</v>
      </c>
      <c r="AO60">
        <v>0</v>
      </c>
      <c r="AP60">
        <v>0</v>
      </c>
      <c r="AQ60">
        <v>0</v>
      </c>
      <c r="AR60">
        <v>0.65165879999999998</v>
      </c>
      <c r="AS60">
        <v>1.3895607772821887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620.50880647192457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8.9598300297424736</v>
      </c>
      <c r="L61">
        <v>371.01666299892543</v>
      </c>
      <c r="M61">
        <v>25.67122690883021</v>
      </c>
      <c r="N61">
        <v>34.861917407374818</v>
      </c>
      <c r="O61">
        <v>0</v>
      </c>
      <c r="P61">
        <v>35.199539748953974</v>
      </c>
      <c r="Q61">
        <v>6.4397649609544461</v>
      </c>
      <c r="R61">
        <v>12.517239197331849</v>
      </c>
      <c r="S61">
        <v>7.7908925468197872</v>
      </c>
      <c r="T61">
        <v>0</v>
      </c>
      <c r="U61">
        <v>24.719799962269768</v>
      </c>
      <c r="V61">
        <v>6.1206936409227684</v>
      </c>
      <c r="W61">
        <v>10.270782025236592</v>
      </c>
      <c r="X61">
        <v>43.536941584977455</v>
      </c>
      <c r="Y61">
        <v>0</v>
      </c>
      <c r="Z61">
        <v>1.9246735227272729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12.923660380800001</v>
      </c>
      <c r="AH61">
        <v>0</v>
      </c>
      <c r="AI61">
        <v>0</v>
      </c>
      <c r="AJ61">
        <v>0</v>
      </c>
      <c r="AK61">
        <v>16.103783800000002</v>
      </c>
      <c r="AL61">
        <v>0</v>
      </c>
      <c r="AM61">
        <v>0</v>
      </c>
      <c r="AN61">
        <v>0.84654099999999999</v>
      </c>
      <c r="AO61">
        <v>0</v>
      </c>
      <c r="AP61">
        <v>0.30245502684341341</v>
      </c>
      <c r="AQ61">
        <v>4.1653830399999991</v>
      </c>
      <c r="AR61">
        <v>10.7523702</v>
      </c>
      <c r="AS61">
        <v>2.4615079168153438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636.58566589952568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8.9598300297424736</v>
      </c>
      <c r="L62">
        <v>371.01666299892543</v>
      </c>
      <c r="M62">
        <v>25.67122690883021</v>
      </c>
      <c r="N62">
        <v>34.861917407374818</v>
      </c>
      <c r="O62">
        <v>0</v>
      </c>
      <c r="P62">
        <v>35.199539748953974</v>
      </c>
      <c r="Q62">
        <v>6.4397649609544461</v>
      </c>
      <c r="R62">
        <v>12.516576106888943</v>
      </c>
      <c r="S62">
        <v>7.7908925468197872</v>
      </c>
      <c r="T62">
        <v>0</v>
      </c>
      <c r="U62">
        <v>24.719799962269768</v>
      </c>
      <c r="V62">
        <v>6.1206936409227684</v>
      </c>
      <c r="W62">
        <v>10.270782025236592</v>
      </c>
      <c r="X62">
        <v>43.536941584977455</v>
      </c>
      <c r="Y62">
        <v>0</v>
      </c>
      <c r="Z62">
        <v>1.9246735227272729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12.923660380800001</v>
      </c>
      <c r="AH62">
        <v>0</v>
      </c>
      <c r="AI62">
        <v>0</v>
      </c>
      <c r="AJ62">
        <v>0</v>
      </c>
      <c r="AK62">
        <v>16.103783800000002</v>
      </c>
      <c r="AL62">
        <v>0</v>
      </c>
      <c r="AM62">
        <v>0</v>
      </c>
      <c r="AN62">
        <v>0.84654099999999999</v>
      </c>
      <c r="AO62">
        <v>0</v>
      </c>
      <c r="AP62">
        <v>0.30245502684341341</v>
      </c>
      <c r="AQ62">
        <v>4.1653830399999991</v>
      </c>
      <c r="AR62">
        <v>10.7523702</v>
      </c>
      <c r="AS62">
        <v>2.4615079168153438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636.58500280908277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8.9598300297424736</v>
      </c>
      <c r="L63">
        <v>371.01666299892543</v>
      </c>
      <c r="M63">
        <v>25.67122690883021</v>
      </c>
      <c r="N63">
        <v>34.861917407374818</v>
      </c>
      <c r="O63">
        <v>0</v>
      </c>
      <c r="P63">
        <v>35.199539748953974</v>
      </c>
      <c r="Q63">
        <v>6.4390212672701281</v>
      </c>
      <c r="R63">
        <v>12.516708397156167</v>
      </c>
      <c r="S63">
        <v>7.789053479716423</v>
      </c>
      <c r="T63">
        <v>0</v>
      </c>
      <c r="U63">
        <v>24.719799962269768</v>
      </c>
      <c r="V63">
        <v>6.1206936409227684</v>
      </c>
      <c r="W63">
        <v>10.270782025236592</v>
      </c>
      <c r="X63">
        <v>43.536941584977455</v>
      </c>
      <c r="Y63">
        <v>0</v>
      </c>
      <c r="Z63">
        <v>1.9246735227272729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12.923660380800001</v>
      </c>
      <c r="AH63">
        <v>0</v>
      </c>
      <c r="AI63">
        <v>0</v>
      </c>
      <c r="AJ63">
        <v>0</v>
      </c>
      <c r="AK63">
        <v>16.103783800000002</v>
      </c>
      <c r="AL63">
        <v>0</v>
      </c>
      <c r="AM63">
        <v>0</v>
      </c>
      <c r="AN63">
        <v>0.84654099999999999</v>
      </c>
      <c r="AO63">
        <v>0</v>
      </c>
      <c r="AP63">
        <v>0.30245502684341341</v>
      </c>
      <c r="AQ63">
        <v>4.1653830399999991</v>
      </c>
      <c r="AR63">
        <v>0.65165879999999998</v>
      </c>
      <c r="AS63">
        <v>2.4615079168153438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626.48184093856207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8.9598300297424736</v>
      </c>
      <c r="L64">
        <v>371.01666299892543</v>
      </c>
      <c r="M64">
        <v>25.67122690883021</v>
      </c>
      <c r="N64">
        <v>34.861917407374818</v>
      </c>
      <c r="O64">
        <v>0</v>
      </c>
      <c r="P64">
        <v>35.199539748953974</v>
      </c>
      <c r="Q64">
        <v>6.4402577227251063</v>
      </c>
      <c r="R64">
        <v>12.516708397156167</v>
      </c>
      <c r="S64">
        <v>7.7891642394643563</v>
      </c>
      <c r="T64">
        <v>0</v>
      </c>
      <c r="U64">
        <v>24.719799962269768</v>
      </c>
      <c r="V64">
        <v>6.1206936409227684</v>
      </c>
      <c r="W64">
        <v>10.270782025236592</v>
      </c>
      <c r="X64">
        <v>43.536941584977455</v>
      </c>
      <c r="Y64">
        <v>0</v>
      </c>
      <c r="Z64">
        <v>1.9246735227272729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12.923660380800001</v>
      </c>
      <c r="AH64">
        <v>0</v>
      </c>
      <c r="AI64">
        <v>0</v>
      </c>
      <c r="AJ64">
        <v>0</v>
      </c>
      <c r="AK64">
        <v>16.103783800000002</v>
      </c>
      <c r="AL64">
        <v>0</v>
      </c>
      <c r="AM64">
        <v>0</v>
      </c>
      <c r="AN64">
        <v>0.84654099999999999</v>
      </c>
      <c r="AO64">
        <v>0</v>
      </c>
      <c r="AP64">
        <v>0.30245502684341341</v>
      </c>
      <c r="AQ64">
        <v>8.3679569999999988</v>
      </c>
      <c r="AR64">
        <v>0.65165879999999998</v>
      </c>
      <c r="AS64">
        <v>2.4615079168153438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630.68576211376501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8.9598300297424736</v>
      </c>
      <c r="L65">
        <v>371.01666299892543</v>
      </c>
      <c r="M65">
        <v>25.67122690883021</v>
      </c>
      <c r="N65">
        <v>34.861917407374818</v>
      </c>
      <c r="O65">
        <v>0</v>
      </c>
      <c r="P65">
        <v>37.060932455463735</v>
      </c>
      <c r="Q65">
        <v>6.4402577227251063</v>
      </c>
      <c r="R65">
        <v>12.516708397156167</v>
      </c>
      <c r="S65">
        <v>7.7891642394643563</v>
      </c>
      <c r="T65">
        <v>0</v>
      </c>
      <c r="U65">
        <v>24.719799962269768</v>
      </c>
      <c r="V65">
        <v>6.1206936409227684</v>
      </c>
      <c r="W65">
        <v>10.270782025236592</v>
      </c>
      <c r="X65">
        <v>43.536941584977455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12.923660380800001</v>
      </c>
      <c r="AH65">
        <v>0</v>
      </c>
      <c r="AI65">
        <v>0</v>
      </c>
      <c r="AJ65">
        <v>0</v>
      </c>
      <c r="AK65">
        <v>16.103783800000002</v>
      </c>
      <c r="AL65">
        <v>0</v>
      </c>
      <c r="AM65">
        <v>0</v>
      </c>
      <c r="AN65">
        <v>0.79133200000000004</v>
      </c>
      <c r="AO65">
        <v>0</v>
      </c>
      <c r="AP65">
        <v>0.30245502684341341</v>
      </c>
      <c r="AQ65">
        <v>8.3679569999999988</v>
      </c>
      <c r="AR65">
        <v>0.65165879999999998</v>
      </c>
      <c r="AS65">
        <v>2.4615079168153438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630.56727229754756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8.9598300297424736</v>
      </c>
      <c r="L66">
        <v>371.01666299892543</v>
      </c>
      <c r="M66">
        <v>25.67122690883021</v>
      </c>
      <c r="N66">
        <v>34.861917407374818</v>
      </c>
      <c r="O66">
        <v>0</v>
      </c>
      <c r="P66">
        <v>37.378507213209737</v>
      </c>
      <c r="Q66">
        <v>6.4402577227251063</v>
      </c>
      <c r="R66">
        <v>12.516708397156167</v>
      </c>
      <c r="S66">
        <v>7.7891642394643563</v>
      </c>
      <c r="T66">
        <v>0</v>
      </c>
      <c r="U66">
        <v>24.719799962269768</v>
      </c>
      <c r="V66">
        <v>6.1206936409227684</v>
      </c>
      <c r="W66">
        <v>10.270782025236592</v>
      </c>
      <c r="X66">
        <v>43.536941584977455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12.923660380800001</v>
      </c>
      <c r="AH66">
        <v>0</v>
      </c>
      <c r="AI66">
        <v>0</v>
      </c>
      <c r="AJ66">
        <v>0</v>
      </c>
      <c r="AK66">
        <v>16.103783800000002</v>
      </c>
      <c r="AL66">
        <v>0</v>
      </c>
      <c r="AM66">
        <v>0</v>
      </c>
      <c r="AN66">
        <v>0.79133200000000004</v>
      </c>
      <c r="AO66">
        <v>0</v>
      </c>
      <c r="AP66">
        <v>0.30245502684341341</v>
      </c>
      <c r="AQ66">
        <v>12.830867399999997</v>
      </c>
      <c r="AR66">
        <v>0.65165879999999998</v>
      </c>
      <c r="AS66">
        <v>2.4615079168153438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635.34775745529362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8.9498121182160428</v>
      </c>
      <c r="L67">
        <v>369.93118240848037</v>
      </c>
      <c r="M67">
        <v>25.67122690883021</v>
      </c>
      <c r="N67">
        <v>34.861917407374818</v>
      </c>
      <c r="O67">
        <v>0</v>
      </c>
      <c r="P67">
        <v>37.378507213209737</v>
      </c>
      <c r="Q67">
        <v>6.4402577227251063</v>
      </c>
      <c r="R67">
        <v>12.516708397156167</v>
      </c>
      <c r="S67">
        <v>7.7891642394643563</v>
      </c>
      <c r="T67">
        <v>0</v>
      </c>
      <c r="U67">
        <v>24.719799962269768</v>
      </c>
      <c r="V67">
        <v>6.1206936409227684</v>
      </c>
      <c r="W67">
        <v>10.270782025236592</v>
      </c>
      <c r="X67">
        <v>43.536941584977455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12.923660380800001</v>
      </c>
      <c r="AH67">
        <v>0</v>
      </c>
      <c r="AI67">
        <v>0</v>
      </c>
      <c r="AJ67">
        <v>0</v>
      </c>
      <c r="AK67">
        <v>16.103783800000002</v>
      </c>
      <c r="AL67">
        <v>0</v>
      </c>
      <c r="AM67">
        <v>0</v>
      </c>
      <c r="AN67">
        <v>0.79133200000000004</v>
      </c>
      <c r="AO67">
        <v>0</v>
      </c>
      <c r="AP67">
        <v>0.30245502684341341</v>
      </c>
      <c r="AQ67">
        <v>12.830867399999997</v>
      </c>
      <c r="AR67">
        <v>0.65165879999999998</v>
      </c>
      <c r="AS67">
        <v>2.4615079168153438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634.25225895332198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8.9498737063622009</v>
      </c>
      <c r="L68">
        <v>371.00864488218861</v>
      </c>
      <c r="M68">
        <v>25.67122690883021</v>
      </c>
      <c r="N68">
        <v>34.861917407374818</v>
      </c>
      <c r="O68">
        <v>0</v>
      </c>
      <c r="P68">
        <v>37.378507213209737</v>
      </c>
      <c r="Q68">
        <v>6.4402577227251063</v>
      </c>
      <c r="R68">
        <v>12.516708397156167</v>
      </c>
      <c r="S68">
        <v>7.7891642394643563</v>
      </c>
      <c r="T68">
        <v>0</v>
      </c>
      <c r="U68">
        <v>24.719799962269768</v>
      </c>
      <c r="V68">
        <v>6.1206936409227684</v>
      </c>
      <c r="W68">
        <v>10.270782025236592</v>
      </c>
      <c r="X68">
        <v>43.536941584977455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4.8632933761496497</v>
      </c>
      <c r="AF68">
        <v>0</v>
      </c>
      <c r="AG68">
        <v>12.923660380800001</v>
      </c>
      <c r="AH68">
        <v>0</v>
      </c>
      <c r="AI68">
        <v>0</v>
      </c>
      <c r="AJ68">
        <v>0</v>
      </c>
      <c r="AK68">
        <v>16.103783800000002</v>
      </c>
      <c r="AL68">
        <v>0</v>
      </c>
      <c r="AM68">
        <v>0</v>
      </c>
      <c r="AN68">
        <v>0.79133200000000004</v>
      </c>
      <c r="AO68">
        <v>0</v>
      </c>
      <c r="AP68">
        <v>0.30245502684341341</v>
      </c>
      <c r="AQ68">
        <v>12.830867399999997</v>
      </c>
      <c r="AR68">
        <v>0.65165879999999998</v>
      </c>
      <c r="AS68">
        <v>2.4615079168153438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640.19307639132614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8.9498737063622009</v>
      </c>
      <c r="L69">
        <v>371.00864488218861</v>
      </c>
      <c r="M69">
        <v>25.67122690883021</v>
      </c>
      <c r="N69">
        <v>34.861917407374818</v>
      </c>
      <c r="O69">
        <v>0</v>
      </c>
      <c r="P69">
        <v>37.378507213209737</v>
      </c>
      <c r="Q69">
        <v>6.4402577227251063</v>
      </c>
      <c r="R69">
        <v>12.516708397156167</v>
      </c>
      <c r="S69">
        <v>7.7891642394643563</v>
      </c>
      <c r="T69">
        <v>0</v>
      </c>
      <c r="U69">
        <v>24.719799962269768</v>
      </c>
      <c r="V69">
        <v>6.1206936409227684</v>
      </c>
      <c r="W69">
        <v>10.270782025236592</v>
      </c>
      <c r="X69">
        <v>43.536941584977455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4.8632933761496497</v>
      </c>
      <c r="AF69">
        <v>2.6772458772819476</v>
      </c>
      <c r="AG69">
        <v>12.923660380800001</v>
      </c>
      <c r="AH69">
        <v>6.7079875200000014</v>
      </c>
      <c r="AI69">
        <v>0</v>
      </c>
      <c r="AJ69">
        <v>0</v>
      </c>
      <c r="AK69">
        <v>16.103783800000002</v>
      </c>
      <c r="AL69">
        <v>0</v>
      </c>
      <c r="AM69">
        <v>0</v>
      </c>
      <c r="AN69">
        <v>0.79133200000000004</v>
      </c>
      <c r="AO69">
        <v>0</v>
      </c>
      <c r="AP69">
        <v>0.30245502684341341</v>
      </c>
      <c r="AQ69">
        <v>12.830867399999997</v>
      </c>
      <c r="AR69">
        <v>0.65165879999999998</v>
      </c>
      <c r="AS69">
        <v>1.3498591109128752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648.46666098270566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8.9498737063622009</v>
      </c>
      <c r="L70">
        <v>371.00864488218861</v>
      </c>
      <c r="M70">
        <v>25.67122690883021</v>
      </c>
      <c r="N70">
        <v>34.861917407374818</v>
      </c>
      <c r="O70">
        <v>0</v>
      </c>
      <c r="P70">
        <v>37.378507213209737</v>
      </c>
      <c r="Q70">
        <v>6.4402577227251063</v>
      </c>
      <c r="R70">
        <v>12.516708397156167</v>
      </c>
      <c r="S70">
        <v>7.7891642394643563</v>
      </c>
      <c r="T70">
        <v>0</v>
      </c>
      <c r="U70">
        <v>24.719799962269768</v>
      </c>
      <c r="V70">
        <v>6.1206936409227684</v>
      </c>
      <c r="W70">
        <v>10.270782025236592</v>
      </c>
      <c r="X70">
        <v>43.536941584977455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4.8632933761496497</v>
      </c>
      <c r="AF70">
        <v>2.6772458772819476</v>
      </c>
      <c r="AG70">
        <v>12.923660380800001</v>
      </c>
      <c r="AH70">
        <v>13.695474519999999</v>
      </c>
      <c r="AI70">
        <v>0</v>
      </c>
      <c r="AJ70">
        <v>0</v>
      </c>
      <c r="AK70">
        <v>16.103783800000002</v>
      </c>
      <c r="AL70">
        <v>0</v>
      </c>
      <c r="AM70">
        <v>0</v>
      </c>
      <c r="AN70">
        <v>0.79133200000000004</v>
      </c>
      <c r="AO70">
        <v>0</v>
      </c>
      <c r="AP70">
        <v>0.30245502684341341</v>
      </c>
      <c r="AQ70">
        <v>13.054012919999998</v>
      </c>
      <c r="AR70">
        <v>0.65165879999999998</v>
      </c>
      <c r="AS70">
        <v>1.3498591109128752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655.67729350270565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8.9498737063622009</v>
      </c>
      <c r="L71">
        <v>371.00864488218861</v>
      </c>
      <c r="M71">
        <v>25.67122690883021</v>
      </c>
      <c r="N71">
        <v>34.861917407374818</v>
      </c>
      <c r="O71">
        <v>0</v>
      </c>
      <c r="P71">
        <v>37.378507213209737</v>
      </c>
      <c r="Q71">
        <v>6.4402577227251063</v>
      </c>
      <c r="R71">
        <v>12.516708397156167</v>
      </c>
      <c r="S71">
        <v>7.7891642394643563</v>
      </c>
      <c r="T71">
        <v>0</v>
      </c>
      <c r="U71">
        <v>24.719799962269768</v>
      </c>
      <c r="V71">
        <v>6.1206936409227684</v>
      </c>
      <c r="W71">
        <v>10.270782025236592</v>
      </c>
      <c r="X71">
        <v>43.536941584977455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2.3393916000000003</v>
      </c>
      <c r="AE71">
        <v>9.7265864455183166</v>
      </c>
      <c r="AF71">
        <v>5.3544920613590259</v>
      </c>
      <c r="AG71">
        <v>12.923660380800001</v>
      </c>
      <c r="AH71">
        <v>20.682961520000003</v>
      </c>
      <c r="AI71">
        <v>0</v>
      </c>
      <c r="AJ71">
        <v>0</v>
      </c>
      <c r="AK71">
        <v>16.103783800000002</v>
      </c>
      <c r="AL71">
        <v>0</v>
      </c>
      <c r="AM71">
        <v>0</v>
      </c>
      <c r="AN71">
        <v>0.79133200000000004</v>
      </c>
      <c r="AO71">
        <v>0</v>
      </c>
      <c r="AP71">
        <v>0</v>
      </c>
      <c r="AQ71">
        <v>13.054012919999998</v>
      </c>
      <c r="AR71">
        <v>0.65165879999999998</v>
      </c>
      <c r="AS71">
        <v>1.3498591109128752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672.24225632930813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8.9498737063622009</v>
      </c>
      <c r="L72">
        <v>371.00864488218861</v>
      </c>
      <c r="M72">
        <v>25.67122690883021</v>
      </c>
      <c r="N72">
        <v>34.861917407374818</v>
      </c>
      <c r="O72">
        <v>0</v>
      </c>
      <c r="P72">
        <v>37.378507213209737</v>
      </c>
      <c r="Q72">
        <v>6.4402577227251063</v>
      </c>
      <c r="R72">
        <v>12.516708397156167</v>
      </c>
      <c r="S72">
        <v>7.7891642394643563</v>
      </c>
      <c r="T72">
        <v>0</v>
      </c>
      <c r="U72">
        <v>24.719799962269768</v>
      </c>
      <c r="V72">
        <v>6.1206936409227684</v>
      </c>
      <c r="W72">
        <v>10.270782025236592</v>
      </c>
      <c r="X72">
        <v>43.536941584977455</v>
      </c>
      <c r="Y72">
        <v>0</v>
      </c>
      <c r="Z72">
        <v>0.32467499999999999</v>
      </c>
      <c r="AA72">
        <v>2.0748095333333332</v>
      </c>
      <c r="AB72">
        <v>0.98364499999999988</v>
      </c>
      <c r="AC72">
        <v>0</v>
      </c>
      <c r="AD72">
        <v>4.7505246749432253</v>
      </c>
      <c r="AE72">
        <v>9.7265864455183166</v>
      </c>
      <c r="AF72">
        <v>8.0317379386409726</v>
      </c>
      <c r="AG72">
        <v>12.923660380800001</v>
      </c>
      <c r="AH72">
        <v>27.614548562639921</v>
      </c>
      <c r="AI72">
        <v>0</v>
      </c>
      <c r="AJ72">
        <v>0</v>
      </c>
      <c r="AK72">
        <v>16.103783800000002</v>
      </c>
      <c r="AL72">
        <v>0</v>
      </c>
      <c r="AM72">
        <v>0.86560753863465867</v>
      </c>
      <c r="AN72">
        <v>0.79133200000000004</v>
      </c>
      <c r="AO72">
        <v>0</v>
      </c>
      <c r="AP72">
        <v>0</v>
      </c>
      <c r="AQ72">
        <v>13.054012919999998</v>
      </c>
      <c r="AR72">
        <v>0.65165879999999998</v>
      </c>
      <c r="AS72">
        <v>1.3498591109128752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688.51095939614117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8.9498737063622009</v>
      </c>
      <c r="L73">
        <v>371.00864488218861</v>
      </c>
      <c r="M73">
        <v>25.67122690883021</v>
      </c>
      <c r="N73">
        <v>34.861917407374818</v>
      </c>
      <c r="O73">
        <v>0</v>
      </c>
      <c r="P73">
        <v>37.378507213209737</v>
      </c>
      <c r="Q73">
        <v>6.4402577227251063</v>
      </c>
      <c r="R73">
        <v>12.516708397156167</v>
      </c>
      <c r="S73">
        <v>7.7891642394643563</v>
      </c>
      <c r="T73">
        <v>0</v>
      </c>
      <c r="U73">
        <v>24.719799962269768</v>
      </c>
      <c r="V73">
        <v>6.1206936409227684</v>
      </c>
      <c r="W73">
        <v>10.270782025236592</v>
      </c>
      <c r="X73">
        <v>43.536941584977455</v>
      </c>
      <c r="Y73">
        <v>0</v>
      </c>
      <c r="Z73">
        <v>5.7740202613636367</v>
      </c>
      <c r="AA73">
        <v>4.1029941333333326</v>
      </c>
      <c r="AB73">
        <v>11.662094984996248</v>
      </c>
      <c r="AC73">
        <v>0</v>
      </c>
      <c r="AD73">
        <v>5.3930773542013632</v>
      </c>
      <c r="AE73">
        <v>9.7265864455183166</v>
      </c>
      <c r="AF73">
        <v>11.500517710446248</v>
      </c>
      <c r="AG73">
        <v>12.923660380800001</v>
      </c>
      <c r="AH73">
        <v>34.518185779999996</v>
      </c>
      <c r="AI73">
        <v>0</v>
      </c>
      <c r="AJ73">
        <v>0</v>
      </c>
      <c r="AK73">
        <v>16.103783800000002</v>
      </c>
      <c r="AL73">
        <v>0</v>
      </c>
      <c r="AM73">
        <v>1.5580936309077271</v>
      </c>
      <c r="AN73">
        <v>0.79133200000000004</v>
      </c>
      <c r="AO73">
        <v>0</v>
      </c>
      <c r="AP73">
        <v>0.49148934192212096</v>
      </c>
      <c r="AQ73">
        <v>13.054012919999998</v>
      </c>
      <c r="AR73">
        <v>0.39099540271739136</v>
      </c>
      <c r="AS73">
        <v>1.3498591109128752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718.60522094783721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8.9498737063622009</v>
      </c>
      <c r="L74">
        <v>371.00864488218861</v>
      </c>
      <c r="M74">
        <v>25.67122690883021</v>
      </c>
      <c r="N74">
        <v>34.861917407374818</v>
      </c>
      <c r="O74">
        <v>0</v>
      </c>
      <c r="P74">
        <v>37.378507213209737</v>
      </c>
      <c r="Q74">
        <v>6.4402577227251063</v>
      </c>
      <c r="R74">
        <v>12.516708397156167</v>
      </c>
      <c r="S74">
        <v>7.7891642394643563</v>
      </c>
      <c r="T74">
        <v>0</v>
      </c>
      <c r="U74">
        <v>24.719799962269768</v>
      </c>
      <c r="V74">
        <v>6.1206936409227684</v>
      </c>
      <c r="W74">
        <v>10.270782025236592</v>
      </c>
      <c r="X74">
        <v>43.536941584977455</v>
      </c>
      <c r="Y74">
        <v>0</v>
      </c>
      <c r="Z74">
        <v>5.7740202613636367</v>
      </c>
      <c r="AA74">
        <v>6.5274906666666661</v>
      </c>
      <c r="AB74">
        <v>11.662094984996248</v>
      </c>
      <c r="AC74">
        <v>0</v>
      </c>
      <c r="AD74">
        <v>8.0896161847085537</v>
      </c>
      <c r="AE74">
        <v>9.7265864455183166</v>
      </c>
      <c r="AF74">
        <v>11.500517710446248</v>
      </c>
      <c r="AG74">
        <v>12.923660380800001</v>
      </c>
      <c r="AH74">
        <v>34.518185779999996</v>
      </c>
      <c r="AI74">
        <v>0</v>
      </c>
      <c r="AJ74">
        <v>0</v>
      </c>
      <c r="AK74">
        <v>16.103783800000002</v>
      </c>
      <c r="AL74">
        <v>0</v>
      </c>
      <c r="AM74">
        <v>1.5580936309077271</v>
      </c>
      <c r="AN74">
        <v>0.79133200000000004</v>
      </c>
      <c r="AO74">
        <v>0</v>
      </c>
      <c r="AP74">
        <v>0.49148934192212096</v>
      </c>
      <c r="AQ74">
        <v>13.054012919999998</v>
      </c>
      <c r="AR74">
        <v>0.39099540271739136</v>
      </c>
      <c r="AS74">
        <v>1.3498591109128752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723.72625631167773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8.9498737063622009</v>
      </c>
      <c r="L75">
        <v>371.00864488218861</v>
      </c>
      <c r="M75">
        <v>25.67122690883021</v>
      </c>
      <c r="N75">
        <v>34.861917407374818</v>
      </c>
      <c r="O75">
        <v>0</v>
      </c>
      <c r="P75">
        <v>37.218513602880314</v>
      </c>
      <c r="Q75">
        <v>6.4402577227251063</v>
      </c>
      <c r="R75">
        <v>12.516708397156167</v>
      </c>
      <c r="S75">
        <v>7.7891642394643563</v>
      </c>
      <c r="T75">
        <v>0</v>
      </c>
      <c r="U75">
        <v>24.719799962269768</v>
      </c>
      <c r="V75">
        <v>6.1206936409227684</v>
      </c>
      <c r="W75">
        <v>10.270782025236592</v>
      </c>
      <c r="X75">
        <v>43.536941584977455</v>
      </c>
      <c r="Y75">
        <v>0</v>
      </c>
      <c r="Z75">
        <v>3.8493467386363638</v>
      </c>
      <c r="AA75">
        <v>7.6931139999999996</v>
      </c>
      <c r="AB75">
        <v>11.662094984996248</v>
      </c>
      <c r="AC75">
        <v>0</v>
      </c>
      <c r="AD75">
        <v>8.0896161847085537</v>
      </c>
      <c r="AE75">
        <v>9.7265864455183166</v>
      </c>
      <c r="AF75">
        <v>11.500517710446248</v>
      </c>
      <c r="AG75">
        <v>12.923660380800001</v>
      </c>
      <c r="AH75">
        <v>34.518185779999996</v>
      </c>
      <c r="AI75">
        <v>0</v>
      </c>
      <c r="AJ75">
        <v>0</v>
      </c>
      <c r="AK75">
        <v>16.103783800000002</v>
      </c>
      <c r="AL75">
        <v>0</v>
      </c>
      <c r="AM75">
        <v>1.5580936309077271</v>
      </c>
      <c r="AN75">
        <v>0.79133200000000004</v>
      </c>
      <c r="AO75">
        <v>0</v>
      </c>
      <c r="AP75">
        <v>0.49148934192212096</v>
      </c>
      <c r="AQ75">
        <v>13.054012919999998</v>
      </c>
      <c r="AR75">
        <v>0.39099540271739136</v>
      </c>
      <c r="AS75">
        <v>1.3498591109128752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722.80721251195416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8.9498737063622009</v>
      </c>
      <c r="L76">
        <v>371.00864488218861</v>
      </c>
      <c r="M76">
        <v>25.67122690883021</v>
      </c>
      <c r="N76">
        <v>34.861917407374818</v>
      </c>
      <c r="O76">
        <v>0</v>
      </c>
      <c r="P76">
        <v>37.218513602880314</v>
      </c>
      <c r="Q76">
        <v>6.4402577227251063</v>
      </c>
      <c r="R76">
        <v>12.516708397156167</v>
      </c>
      <c r="S76">
        <v>7.7891642394643563</v>
      </c>
      <c r="T76">
        <v>0</v>
      </c>
      <c r="U76">
        <v>24.719799962269768</v>
      </c>
      <c r="V76">
        <v>6.1206936409227684</v>
      </c>
      <c r="W76">
        <v>10.270782025236592</v>
      </c>
      <c r="X76">
        <v>43.536941584977455</v>
      </c>
      <c r="Y76">
        <v>0</v>
      </c>
      <c r="Z76">
        <v>3.8493467386363638</v>
      </c>
      <c r="AA76">
        <v>7.6931139999999996</v>
      </c>
      <c r="AB76">
        <v>11.662094984996248</v>
      </c>
      <c r="AC76">
        <v>0</v>
      </c>
      <c r="AD76">
        <v>8.0896161847085537</v>
      </c>
      <c r="AE76">
        <v>9.7265864455183166</v>
      </c>
      <c r="AF76">
        <v>11.500517710446248</v>
      </c>
      <c r="AG76">
        <v>12.923660380800001</v>
      </c>
      <c r="AH76">
        <v>34.518185779999996</v>
      </c>
      <c r="AI76">
        <v>0</v>
      </c>
      <c r="AJ76">
        <v>0</v>
      </c>
      <c r="AK76">
        <v>16.103783800000002</v>
      </c>
      <c r="AL76">
        <v>0</v>
      </c>
      <c r="AM76">
        <v>1.5580936309077271</v>
      </c>
      <c r="AN76">
        <v>0.79133200000000004</v>
      </c>
      <c r="AO76">
        <v>0</v>
      </c>
      <c r="AP76">
        <v>0.49148934192212096</v>
      </c>
      <c r="AQ76">
        <v>13.054012919999998</v>
      </c>
      <c r="AR76">
        <v>0.39099540271739136</v>
      </c>
      <c r="AS76">
        <v>1.3498591109128752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722.80721251195416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8.9498737063622009</v>
      </c>
      <c r="L77">
        <v>371.00864488218861</v>
      </c>
      <c r="M77">
        <v>25.67122690883021</v>
      </c>
      <c r="N77">
        <v>34.861917407374818</v>
      </c>
      <c r="O77">
        <v>0</v>
      </c>
      <c r="P77">
        <v>37.218513602880314</v>
      </c>
      <c r="Q77">
        <v>6.4402577227251063</v>
      </c>
      <c r="R77">
        <v>12.516708397156167</v>
      </c>
      <c r="S77">
        <v>7.7891642394643563</v>
      </c>
      <c r="T77">
        <v>0</v>
      </c>
      <c r="U77">
        <v>24.719799962269768</v>
      </c>
      <c r="V77">
        <v>6.1206936409227684</v>
      </c>
      <c r="W77">
        <v>10.270782025236592</v>
      </c>
      <c r="X77">
        <v>43.536941584977455</v>
      </c>
      <c r="Y77">
        <v>0</v>
      </c>
      <c r="Z77">
        <v>3.8493467386363638</v>
      </c>
      <c r="AA77">
        <v>7.6931139999999996</v>
      </c>
      <c r="AB77">
        <v>11.662094984996248</v>
      </c>
      <c r="AC77">
        <v>0</v>
      </c>
      <c r="AD77">
        <v>8.0896161847085537</v>
      </c>
      <c r="AE77">
        <v>9.7265864455183166</v>
      </c>
      <c r="AF77">
        <v>11.500517710446248</v>
      </c>
      <c r="AG77">
        <v>12.923660380800001</v>
      </c>
      <c r="AH77">
        <v>27.614548562639921</v>
      </c>
      <c r="AI77">
        <v>0</v>
      </c>
      <c r="AJ77">
        <v>0</v>
      </c>
      <c r="AK77">
        <v>16.103783800000002</v>
      </c>
      <c r="AL77">
        <v>0</v>
      </c>
      <c r="AM77">
        <v>1.5580936309077271</v>
      </c>
      <c r="AN77">
        <v>0.79133200000000004</v>
      </c>
      <c r="AO77">
        <v>0</v>
      </c>
      <c r="AP77">
        <v>0.49148934192212096</v>
      </c>
      <c r="AQ77">
        <v>13.054012919999998</v>
      </c>
      <c r="AR77">
        <v>0.39099540271739136</v>
      </c>
      <c r="AS77">
        <v>1.3498591109128752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715.90357529459413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8.9498737063622009</v>
      </c>
      <c r="L78">
        <v>371.00864488218861</v>
      </c>
      <c r="M78">
        <v>25.67122690883021</v>
      </c>
      <c r="N78">
        <v>34.861917407374818</v>
      </c>
      <c r="O78">
        <v>0</v>
      </c>
      <c r="P78">
        <v>37.218513602880314</v>
      </c>
      <c r="Q78">
        <v>6.4402577227251063</v>
      </c>
      <c r="R78">
        <v>12.516708397156167</v>
      </c>
      <c r="S78">
        <v>7.7891642394643563</v>
      </c>
      <c r="T78">
        <v>0</v>
      </c>
      <c r="U78">
        <v>24.719799962269768</v>
      </c>
      <c r="V78">
        <v>6.1206936409227684</v>
      </c>
      <c r="W78">
        <v>10.270782025236592</v>
      </c>
      <c r="X78">
        <v>43.536941584977455</v>
      </c>
      <c r="Y78">
        <v>0</v>
      </c>
      <c r="Z78">
        <v>3.8493467386363638</v>
      </c>
      <c r="AA78">
        <v>7.6931139999999996</v>
      </c>
      <c r="AB78">
        <v>7.869159999999999</v>
      </c>
      <c r="AC78">
        <v>0</v>
      </c>
      <c r="AD78">
        <v>5.0686818000000002</v>
      </c>
      <c r="AE78">
        <v>9.7265864455183166</v>
      </c>
      <c r="AF78">
        <v>11.500517710446248</v>
      </c>
      <c r="AG78">
        <v>12.923660380800001</v>
      </c>
      <c r="AH78">
        <v>20.682961520000003</v>
      </c>
      <c r="AI78">
        <v>0</v>
      </c>
      <c r="AJ78">
        <v>0</v>
      </c>
      <c r="AK78">
        <v>16.103783800000002</v>
      </c>
      <c r="AL78">
        <v>0</v>
      </c>
      <c r="AM78">
        <v>1.5580936309077271</v>
      </c>
      <c r="AN78">
        <v>0.79133200000000004</v>
      </c>
      <c r="AO78">
        <v>0</v>
      </c>
      <c r="AP78">
        <v>0.49148934192212096</v>
      </c>
      <c r="AQ78">
        <v>13.054012919999998</v>
      </c>
      <c r="AR78">
        <v>0.39099540271739136</v>
      </c>
      <c r="AS78">
        <v>1.3498591109128752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702.15811888224948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8.9498737063622009</v>
      </c>
      <c r="L79">
        <v>371.00864488218861</v>
      </c>
      <c r="M79">
        <v>25.67122690883021</v>
      </c>
      <c r="N79">
        <v>34.861917407374818</v>
      </c>
      <c r="O79">
        <v>0</v>
      </c>
      <c r="P79">
        <v>37.218513602880314</v>
      </c>
      <c r="Q79">
        <v>6.4402577227251063</v>
      </c>
      <c r="R79">
        <v>12.516708397156167</v>
      </c>
      <c r="S79">
        <v>7.7891642394643563</v>
      </c>
      <c r="T79">
        <v>0</v>
      </c>
      <c r="U79">
        <v>24.719799962269768</v>
      </c>
      <c r="V79">
        <v>6.1206936409227684</v>
      </c>
      <c r="W79">
        <v>10.270782025236592</v>
      </c>
      <c r="X79">
        <v>43.536941584977455</v>
      </c>
      <c r="Y79">
        <v>0</v>
      </c>
      <c r="Z79">
        <v>0</v>
      </c>
      <c r="AA79">
        <v>4.1458889738396625</v>
      </c>
      <c r="AB79">
        <v>0.98364499999999988</v>
      </c>
      <c r="AC79">
        <v>0</v>
      </c>
      <c r="AD79">
        <v>2.3393916000000003</v>
      </c>
      <c r="AE79">
        <v>9.7265864455183166</v>
      </c>
      <c r="AF79">
        <v>5.2380899999999997</v>
      </c>
      <c r="AG79">
        <v>12.923660380800001</v>
      </c>
      <c r="AH79">
        <v>13.695474519999999</v>
      </c>
      <c r="AI79">
        <v>0</v>
      </c>
      <c r="AJ79">
        <v>0</v>
      </c>
      <c r="AK79">
        <v>16.103783800000002</v>
      </c>
      <c r="AL79">
        <v>0</v>
      </c>
      <c r="AM79">
        <v>0.82626192273068266</v>
      </c>
      <c r="AN79">
        <v>0.79133200000000004</v>
      </c>
      <c r="AO79">
        <v>0</v>
      </c>
      <c r="AP79">
        <v>0.49148934192212096</v>
      </c>
      <c r="AQ79">
        <v>12.830867399999997</v>
      </c>
      <c r="AR79">
        <v>0.39099540271739136</v>
      </c>
      <c r="AS79">
        <v>1.3498591109128752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670.9418499788294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8.9498737063622009</v>
      </c>
      <c r="L80">
        <v>371.00864488218861</v>
      </c>
      <c r="M80">
        <v>25.67122690883021</v>
      </c>
      <c r="N80">
        <v>34.861917407374818</v>
      </c>
      <c r="O80">
        <v>0</v>
      </c>
      <c r="P80">
        <v>37.218513602880314</v>
      </c>
      <c r="Q80">
        <v>6.4402577227251063</v>
      </c>
      <c r="R80">
        <v>12.516708397156167</v>
      </c>
      <c r="S80">
        <v>7.7891642394643563</v>
      </c>
      <c r="T80">
        <v>0</v>
      </c>
      <c r="U80">
        <v>24.719799962269768</v>
      </c>
      <c r="V80">
        <v>6.1206936409227684</v>
      </c>
      <c r="W80">
        <v>10.270782025236592</v>
      </c>
      <c r="X80">
        <v>43.536941584977455</v>
      </c>
      <c r="Y80">
        <v>0</v>
      </c>
      <c r="Z80">
        <v>0</v>
      </c>
      <c r="AA80">
        <v>1.8649973333333332</v>
      </c>
      <c r="AB80">
        <v>0</v>
      </c>
      <c r="AC80">
        <v>0</v>
      </c>
      <c r="AD80">
        <v>2.3393916000000003</v>
      </c>
      <c r="AE80">
        <v>4.8632933761496497</v>
      </c>
      <c r="AF80">
        <v>2.6772458772819476</v>
      </c>
      <c r="AG80">
        <v>12.923660380800001</v>
      </c>
      <c r="AH80">
        <v>5.5899896</v>
      </c>
      <c r="AI80">
        <v>0</v>
      </c>
      <c r="AJ80">
        <v>0</v>
      </c>
      <c r="AK80">
        <v>16.103783800000002</v>
      </c>
      <c r="AL80">
        <v>0</v>
      </c>
      <c r="AM80">
        <v>0</v>
      </c>
      <c r="AN80">
        <v>0.79133200000000004</v>
      </c>
      <c r="AO80">
        <v>0</v>
      </c>
      <c r="AP80">
        <v>0.49148934192212096</v>
      </c>
      <c r="AQ80">
        <v>12.830867399999997</v>
      </c>
      <c r="AR80">
        <v>0.39099540271739136</v>
      </c>
      <c r="AS80">
        <v>1.3498591109128752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651.32142930350562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8.9498737063622009</v>
      </c>
      <c r="L81">
        <v>371.00864488218861</v>
      </c>
      <c r="M81">
        <v>25.67122690883021</v>
      </c>
      <c r="N81">
        <v>34.861917407374818</v>
      </c>
      <c r="O81">
        <v>0</v>
      </c>
      <c r="P81">
        <v>37.218513602880314</v>
      </c>
      <c r="Q81">
        <v>6.4402577227251063</v>
      </c>
      <c r="R81">
        <v>12.516708397156167</v>
      </c>
      <c r="S81">
        <v>7.7891642394643563</v>
      </c>
      <c r="T81">
        <v>0</v>
      </c>
      <c r="U81">
        <v>24.719799962269768</v>
      </c>
      <c r="V81">
        <v>6.1206936409227684</v>
      </c>
      <c r="W81">
        <v>10.270782025236592</v>
      </c>
      <c r="X81">
        <v>43.536941584977455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2.651310602725208</v>
      </c>
      <c r="AE81">
        <v>4.8632933761496497</v>
      </c>
      <c r="AF81">
        <v>2.6772458772819476</v>
      </c>
      <c r="AG81">
        <v>12.923660380800001</v>
      </c>
      <c r="AH81">
        <v>5.0309906399999997</v>
      </c>
      <c r="AI81">
        <v>0</v>
      </c>
      <c r="AJ81">
        <v>0</v>
      </c>
      <c r="AK81">
        <v>16.103783800000002</v>
      </c>
      <c r="AL81">
        <v>0</v>
      </c>
      <c r="AM81">
        <v>0</v>
      </c>
      <c r="AN81">
        <v>0.79133200000000004</v>
      </c>
      <c r="AO81">
        <v>0</v>
      </c>
      <c r="AP81">
        <v>0.86955797207953611</v>
      </c>
      <c r="AQ81">
        <v>12.830867399999997</v>
      </c>
      <c r="AR81">
        <v>10.7523702</v>
      </c>
      <c r="AS81">
        <v>1.3498591109128752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659.94879544033745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8.9498737063622009</v>
      </c>
      <c r="L82">
        <v>371.00864488218861</v>
      </c>
      <c r="M82">
        <v>25.67122690883021</v>
      </c>
      <c r="N82">
        <v>34.861917407374818</v>
      </c>
      <c r="O82">
        <v>0</v>
      </c>
      <c r="P82">
        <v>37.218513602880314</v>
      </c>
      <c r="Q82">
        <v>6.4402577227251063</v>
      </c>
      <c r="R82">
        <v>12.516708397156167</v>
      </c>
      <c r="S82">
        <v>7.7891642394643563</v>
      </c>
      <c r="T82">
        <v>0</v>
      </c>
      <c r="U82">
        <v>24.719799962269768</v>
      </c>
      <c r="V82">
        <v>6.1206936409227684</v>
      </c>
      <c r="W82">
        <v>10.270782025236592</v>
      </c>
      <c r="X82">
        <v>43.536941584977455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2.651310602725208</v>
      </c>
      <c r="AE82">
        <v>4.8632933761496497</v>
      </c>
      <c r="AF82">
        <v>2.6772458772819476</v>
      </c>
      <c r="AG82">
        <v>12.923660380800001</v>
      </c>
      <c r="AH82">
        <v>0</v>
      </c>
      <c r="AI82">
        <v>0</v>
      </c>
      <c r="AJ82">
        <v>0</v>
      </c>
      <c r="AK82">
        <v>16.103783800000002</v>
      </c>
      <c r="AL82">
        <v>0</v>
      </c>
      <c r="AM82">
        <v>0</v>
      </c>
      <c r="AN82">
        <v>0.79133200000000004</v>
      </c>
      <c r="AO82">
        <v>0</v>
      </c>
      <c r="AP82">
        <v>0.86955797207953611</v>
      </c>
      <c r="AQ82">
        <v>12.830867399999997</v>
      </c>
      <c r="AR82">
        <v>10.7523702</v>
      </c>
      <c r="AS82">
        <v>1.3498591109128752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654.91780480033742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8.9498737063622009</v>
      </c>
      <c r="L83">
        <v>371.00864488218861</v>
      </c>
      <c r="M83">
        <v>25.67122690883021</v>
      </c>
      <c r="N83">
        <v>34.861917407374818</v>
      </c>
      <c r="O83">
        <v>0</v>
      </c>
      <c r="P83">
        <v>37.218513602880314</v>
      </c>
      <c r="Q83">
        <v>6.4402577227251063</v>
      </c>
      <c r="R83">
        <v>12.516708397156167</v>
      </c>
      <c r="S83">
        <v>7.7891642394643563</v>
      </c>
      <c r="T83">
        <v>0</v>
      </c>
      <c r="U83">
        <v>24.719799962269768</v>
      </c>
      <c r="V83">
        <v>6.1206936409227684</v>
      </c>
      <c r="W83">
        <v>10.270782025236592</v>
      </c>
      <c r="X83">
        <v>43.536941584977455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2.651310602725208</v>
      </c>
      <c r="AE83">
        <v>4.8632933761496497</v>
      </c>
      <c r="AF83">
        <v>2.6772458772819476</v>
      </c>
      <c r="AG83">
        <v>12.923660380800001</v>
      </c>
      <c r="AH83">
        <v>0</v>
      </c>
      <c r="AI83">
        <v>0</v>
      </c>
      <c r="AJ83">
        <v>0</v>
      </c>
      <c r="AK83">
        <v>16.103783800000002</v>
      </c>
      <c r="AL83">
        <v>0</v>
      </c>
      <c r="AM83">
        <v>0</v>
      </c>
      <c r="AN83">
        <v>0.79133200000000004</v>
      </c>
      <c r="AO83">
        <v>0</v>
      </c>
      <c r="AP83">
        <v>0.86955797207953611</v>
      </c>
      <c r="AQ83">
        <v>12.830867399999997</v>
      </c>
      <c r="AR83">
        <v>0.97748820000000014</v>
      </c>
      <c r="AS83">
        <v>1.3498591109128752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645.14292280033749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4.8099960437742588</v>
      </c>
      <c r="L84">
        <v>371.00864488218861</v>
      </c>
      <c r="M84">
        <v>25.67122690883021</v>
      </c>
      <c r="N84">
        <v>34.861917407374818</v>
      </c>
      <c r="O84">
        <v>0</v>
      </c>
      <c r="P84">
        <v>37.218513602880314</v>
      </c>
      <c r="Q84">
        <v>6.4402577227251063</v>
      </c>
      <c r="R84">
        <v>12.516708397156167</v>
      </c>
      <c r="S84">
        <v>7.7891642394643563</v>
      </c>
      <c r="T84">
        <v>0</v>
      </c>
      <c r="U84">
        <v>24.719799962269768</v>
      </c>
      <c r="V84">
        <v>6.1206936409227684</v>
      </c>
      <c r="W84">
        <v>10.270782025236592</v>
      </c>
      <c r="X84">
        <v>43.536941584977455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2.651310602725208</v>
      </c>
      <c r="AE84">
        <v>4.8632933761496497</v>
      </c>
      <c r="AF84">
        <v>2.6772458772819476</v>
      </c>
      <c r="AG84">
        <v>12.923660380800001</v>
      </c>
      <c r="AH84">
        <v>0</v>
      </c>
      <c r="AI84">
        <v>0</v>
      </c>
      <c r="AJ84">
        <v>0</v>
      </c>
      <c r="AK84">
        <v>16.103783800000002</v>
      </c>
      <c r="AL84">
        <v>0</v>
      </c>
      <c r="AM84">
        <v>0</v>
      </c>
      <c r="AN84">
        <v>0.79133200000000004</v>
      </c>
      <c r="AO84">
        <v>0</v>
      </c>
      <c r="AP84">
        <v>0.86955797207953611</v>
      </c>
      <c r="AQ84">
        <v>8.3679569999999988</v>
      </c>
      <c r="AR84">
        <v>0.48874410000000007</v>
      </c>
      <c r="AS84">
        <v>1.3498591109128752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636.05139063774959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4.8099960437742588</v>
      </c>
      <c r="L85">
        <v>371.00864488218861</v>
      </c>
      <c r="M85">
        <v>25.67122690883021</v>
      </c>
      <c r="N85">
        <v>34.861917407374818</v>
      </c>
      <c r="O85">
        <v>0</v>
      </c>
      <c r="P85">
        <v>37.218513602880314</v>
      </c>
      <c r="Q85">
        <v>6.4402577227251063</v>
      </c>
      <c r="R85">
        <v>12.516708397156167</v>
      </c>
      <c r="S85">
        <v>7.7891642394643563</v>
      </c>
      <c r="T85">
        <v>0</v>
      </c>
      <c r="U85">
        <v>24.719799962269768</v>
      </c>
      <c r="V85">
        <v>6.1206936409227684</v>
      </c>
      <c r="W85">
        <v>10.270782025236592</v>
      </c>
      <c r="X85">
        <v>43.536941584977455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4.8632933761496497</v>
      </c>
      <c r="AF85">
        <v>2.6772458772819476</v>
      </c>
      <c r="AG85">
        <v>12.923660380800001</v>
      </c>
      <c r="AH85">
        <v>0</v>
      </c>
      <c r="AI85">
        <v>0</v>
      </c>
      <c r="AJ85">
        <v>0</v>
      </c>
      <c r="AK85">
        <v>16.103783800000002</v>
      </c>
      <c r="AL85">
        <v>0</v>
      </c>
      <c r="AM85">
        <v>0</v>
      </c>
      <c r="AN85">
        <v>0.79133200000000004</v>
      </c>
      <c r="AO85">
        <v>0</v>
      </c>
      <c r="AP85">
        <v>0.86955797207953611</v>
      </c>
      <c r="AQ85">
        <v>8.3679569999999988</v>
      </c>
      <c r="AR85">
        <v>0.48874410000000007</v>
      </c>
      <c r="AS85">
        <v>1.3498591109128752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633.40008003502442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4.8099960437742588</v>
      </c>
      <c r="L86">
        <v>371.00864488218861</v>
      </c>
      <c r="M86">
        <v>25.67122690883021</v>
      </c>
      <c r="N86">
        <v>34.861917407374818</v>
      </c>
      <c r="O86">
        <v>0</v>
      </c>
      <c r="P86">
        <v>37.218513602880314</v>
      </c>
      <c r="Q86">
        <v>6.4402577227251063</v>
      </c>
      <c r="R86">
        <v>12.516708397156167</v>
      </c>
      <c r="S86">
        <v>7.7891642394643563</v>
      </c>
      <c r="T86">
        <v>0</v>
      </c>
      <c r="U86">
        <v>24.719799962269768</v>
      </c>
      <c r="V86">
        <v>6.1206936409227684</v>
      </c>
      <c r="W86">
        <v>10.270782025236592</v>
      </c>
      <c r="X86">
        <v>43.536941584977455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4.8632933761496497</v>
      </c>
      <c r="AF86">
        <v>2.6772458772819476</v>
      </c>
      <c r="AG86">
        <v>12.923660380800001</v>
      </c>
      <c r="AH86">
        <v>0</v>
      </c>
      <c r="AI86">
        <v>0</v>
      </c>
      <c r="AJ86">
        <v>0</v>
      </c>
      <c r="AK86">
        <v>16.103783800000002</v>
      </c>
      <c r="AL86">
        <v>0</v>
      </c>
      <c r="AM86">
        <v>0</v>
      </c>
      <c r="AN86">
        <v>0.79133200000000004</v>
      </c>
      <c r="AO86">
        <v>0</v>
      </c>
      <c r="AP86">
        <v>0.86955797207953611</v>
      </c>
      <c r="AQ86">
        <v>8.3679569999999988</v>
      </c>
      <c r="AR86">
        <v>0.48874410000000007</v>
      </c>
      <c r="AS86">
        <v>1.3498591109128752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633.40008003502442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8.9498737063622009</v>
      </c>
      <c r="L87">
        <v>371.00864488218861</v>
      </c>
      <c r="M87">
        <v>25.67122690883021</v>
      </c>
      <c r="N87">
        <v>34.861917407374818</v>
      </c>
      <c r="O87">
        <v>0</v>
      </c>
      <c r="P87">
        <v>37.218513602880314</v>
      </c>
      <c r="Q87">
        <v>6.4402577227251063</v>
      </c>
      <c r="R87">
        <v>12.516708397156167</v>
      </c>
      <c r="S87">
        <v>7.7891642394643563</v>
      </c>
      <c r="T87">
        <v>0</v>
      </c>
      <c r="U87">
        <v>24.719799962269768</v>
      </c>
      <c r="V87">
        <v>6.1206936409227684</v>
      </c>
      <c r="W87">
        <v>10.270782025236592</v>
      </c>
      <c r="X87">
        <v>43.536941584977455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4.8632933761496497</v>
      </c>
      <c r="AF87">
        <v>2.6772458772819476</v>
      </c>
      <c r="AG87">
        <v>12.923660380800001</v>
      </c>
      <c r="AH87">
        <v>0</v>
      </c>
      <c r="AI87">
        <v>0</v>
      </c>
      <c r="AJ87">
        <v>0</v>
      </c>
      <c r="AK87">
        <v>16.103783800000002</v>
      </c>
      <c r="AL87">
        <v>0</v>
      </c>
      <c r="AM87">
        <v>0</v>
      </c>
      <c r="AN87">
        <v>0.79133200000000004</v>
      </c>
      <c r="AO87">
        <v>0</v>
      </c>
      <c r="AP87">
        <v>0.49148934192212096</v>
      </c>
      <c r="AQ87">
        <v>8.3679569999999988</v>
      </c>
      <c r="AR87">
        <v>0.48874410000000007</v>
      </c>
      <c r="AS87">
        <v>1.3498591109128752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637.16188906745492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8.9498737063622009</v>
      </c>
      <c r="L88">
        <v>371.00864488218861</v>
      </c>
      <c r="M88">
        <v>25.67122690883021</v>
      </c>
      <c r="N88">
        <v>34.861917407374818</v>
      </c>
      <c r="O88">
        <v>0</v>
      </c>
      <c r="P88">
        <v>37.218513602880314</v>
      </c>
      <c r="Q88">
        <v>6.4402577227251063</v>
      </c>
      <c r="R88">
        <v>12.516708397156167</v>
      </c>
      <c r="S88">
        <v>7.7891642394643563</v>
      </c>
      <c r="T88">
        <v>0</v>
      </c>
      <c r="U88">
        <v>24.719799962269768</v>
      </c>
      <c r="V88">
        <v>6.1206936409227684</v>
      </c>
      <c r="W88">
        <v>10.270782025236592</v>
      </c>
      <c r="X88">
        <v>43.536941584977455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4.8632933761496497</v>
      </c>
      <c r="AF88">
        <v>2.6772458772819476</v>
      </c>
      <c r="AG88">
        <v>12.923660380800001</v>
      </c>
      <c r="AH88">
        <v>0</v>
      </c>
      <c r="AI88">
        <v>0</v>
      </c>
      <c r="AJ88">
        <v>0</v>
      </c>
      <c r="AK88">
        <v>16.103783800000002</v>
      </c>
      <c r="AL88">
        <v>0</v>
      </c>
      <c r="AM88">
        <v>0</v>
      </c>
      <c r="AN88">
        <v>0.79133200000000004</v>
      </c>
      <c r="AO88">
        <v>0</v>
      </c>
      <c r="AP88">
        <v>0.49148934192212096</v>
      </c>
      <c r="AQ88">
        <v>8.3679569999999988</v>
      </c>
      <c r="AR88">
        <v>0.48874410000000007</v>
      </c>
      <c r="AS88">
        <v>1.3498591109128752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637.16188906745492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8.9499579332581618</v>
      </c>
      <c r="L89">
        <v>371.00864488218861</v>
      </c>
      <c r="M89">
        <v>25.67122690883021</v>
      </c>
      <c r="N89">
        <v>34.861917407374818</v>
      </c>
      <c r="O89">
        <v>0</v>
      </c>
      <c r="P89">
        <v>36.74713331517183</v>
      </c>
      <c r="Q89">
        <v>6.4402577227251063</v>
      </c>
      <c r="R89">
        <v>12.516708397156167</v>
      </c>
      <c r="S89">
        <v>7.7891642394643563</v>
      </c>
      <c r="T89">
        <v>0</v>
      </c>
      <c r="U89">
        <v>24.719799962269768</v>
      </c>
      <c r="V89">
        <v>6.1206936409227684</v>
      </c>
      <c r="W89">
        <v>10.270782025236592</v>
      </c>
      <c r="X89">
        <v>43.536941584977455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4.8632933761496497</v>
      </c>
      <c r="AF89">
        <v>2.6772458772819476</v>
      </c>
      <c r="AG89">
        <v>12.923660380800001</v>
      </c>
      <c r="AH89">
        <v>0</v>
      </c>
      <c r="AI89">
        <v>0</v>
      </c>
      <c r="AJ89">
        <v>0</v>
      </c>
      <c r="AK89">
        <v>16.103783800000002</v>
      </c>
      <c r="AL89">
        <v>0</v>
      </c>
      <c r="AM89">
        <v>0</v>
      </c>
      <c r="AN89">
        <v>0.79133200000000004</v>
      </c>
      <c r="AO89">
        <v>0</v>
      </c>
      <c r="AP89">
        <v>0.49148934192212096</v>
      </c>
      <c r="AQ89">
        <v>4.1653830399999991</v>
      </c>
      <c r="AR89">
        <v>0.48874410000000007</v>
      </c>
      <c r="AS89">
        <v>1.3498591109128752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632.48801904664253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8.9599515633607076</v>
      </c>
      <c r="L90">
        <v>371.00864488218861</v>
      </c>
      <c r="M90">
        <v>25.67122690883021</v>
      </c>
      <c r="N90">
        <v>34.861917407374818</v>
      </c>
      <c r="O90">
        <v>0</v>
      </c>
      <c r="P90">
        <v>36.74713331517183</v>
      </c>
      <c r="Q90">
        <v>6.4402577227251063</v>
      </c>
      <c r="R90">
        <v>12.516708397156167</v>
      </c>
      <c r="S90">
        <v>7.7891642394643563</v>
      </c>
      <c r="T90">
        <v>0</v>
      </c>
      <c r="U90">
        <v>24.719799962269768</v>
      </c>
      <c r="V90">
        <v>6.1206936409227684</v>
      </c>
      <c r="W90">
        <v>10.270782025236592</v>
      </c>
      <c r="X90">
        <v>43.536941584977455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4.8632933761496497</v>
      </c>
      <c r="AF90">
        <v>2.6772458772819476</v>
      </c>
      <c r="AG90">
        <v>12.923660380800001</v>
      </c>
      <c r="AH90">
        <v>0</v>
      </c>
      <c r="AI90">
        <v>0</v>
      </c>
      <c r="AJ90">
        <v>0</v>
      </c>
      <c r="AK90">
        <v>16.103783800000002</v>
      </c>
      <c r="AL90">
        <v>0</v>
      </c>
      <c r="AM90">
        <v>0</v>
      </c>
      <c r="AN90">
        <v>0.79133200000000004</v>
      </c>
      <c r="AO90">
        <v>0</v>
      </c>
      <c r="AP90">
        <v>0.49148934192212096</v>
      </c>
      <c r="AQ90">
        <v>4.1653830399999991</v>
      </c>
      <c r="AR90">
        <v>0.48874410000000007</v>
      </c>
      <c r="AS90">
        <v>1.3498591109128752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632.49801267674513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4.8200344964051158</v>
      </c>
      <c r="L91">
        <v>292.4273489488653</v>
      </c>
      <c r="M91">
        <v>25.67122690883021</v>
      </c>
      <c r="N91">
        <v>34.861917407374818</v>
      </c>
      <c r="O91">
        <v>0</v>
      </c>
      <c r="P91">
        <v>36.74713331517183</v>
      </c>
      <c r="Q91">
        <v>6.693456606291706</v>
      </c>
      <c r="R91">
        <v>12.516708397156167</v>
      </c>
      <c r="S91">
        <v>7.7908925468197872</v>
      </c>
      <c r="T91">
        <v>0</v>
      </c>
      <c r="U91">
        <v>24.719799962269768</v>
      </c>
      <c r="V91">
        <v>6.1206936409227684</v>
      </c>
      <c r="W91">
        <v>10.270782025236592</v>
      </c>
      <c r="X91">
        <v>43.536941584977455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4.8632933761496497</v>
      </c>
      <c r="AF91">
        <v>2.6772458772819476</v>
      </c>
      <c r="AG91">
        <v>12.923660380800001</v>
      </c>
      <c r="AH91">
        <v>0</v>
      </c>
      <c r="AI91">
        <v>0</v>
      </c>
      <c r="AJ91">
        <v>0</v>
      </c>
      <c r="AK91">
        <v>16.103783800000002</v>
      </c>
      <c r="AL91">
        <v>0</v>
      </c>
      <c r="AM91">
        <v>0</v>
      </c>
      <c r="AN91">
        <v>0.79133200000000004</v>
      </c>
      <c r="AO91">
        <v>0</v>
      </c>
      <c r="AP91">
        <v>0.49148934192212096</v>
      </c>
      <c r="AQ91">
        <v>4.1653830399999991</v>
      </c>
      <c r="AR91">
        <v>0.48874410000000007</v>
      </c>
      <c r="AS91">
        <v>1.3498591109128752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550.03172686738822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4.810035967987119</v>
      </c>
      <c r="L92">
        <v>269.36237423752891</v>
      </c>
      <c r="M92">
        <v>25.67122690883021</v>
      </c>
      <c r="N92">
        <v>34.861917407374818</v>
      </c>
      <c r="O92">
        <v>0</v>
      </c>
      <c r="P92">
        <v>36.74713331517183</v>
      </c>
      <c r="Q92">
        <v>6.5836284299363061</v>
      </c>
      <c r="R92">
        <v>12.516708397156167</v>
      </c>
      <c r="S92">
        <v>7.7908925468197872</v>
      </c>
      <c r="T92">
        <v>0</v>
      </c>
      <c r="U92">
        <v>24.719799962269768</v>
      </c>
      <c r="V92">
        <v>6.1206936409227684</v>
      </c>
      <c r="W92">
        <v>10.270782025236592</v>
      </c>
      <c r="X92">
        <v>43.536941584977455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2.6772458772819476</v>
      </c>
      <c r="AG92">
        <v>12.923660380800001</v>
      </c>
      <c r="AH92">
        <v>0</v>
      </c>
      <c r="AI92">
        <v>0</v>
      </c>
      <c r="AJ92">
        <v>0</v>
      </c>
      <c r="AK92">
        <v>16.103783800000002</v>
      </c>
      <c r="AL92">
        <v>0</v>
      </c>
      <c r="AM92">
        <v>0</v>
      </c>
      <c r="AN92">
        <v>0.79133200000000004</v>
      </c>
      <c r="AO92">
        <v>0</v>
      </c>
      <c r="AP92">
        <v>0.49148934192212096</v>
      </c>
      <c r="AQ92">
        <v>4.1653830399999991</v>
      </c>
      <c r="AR92">
        <v>0.48874410000000007</v>
      </c>
      <c r="AS92">
        <v>1.3498591109128752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521.98363207512875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4.810035967987119</v>
      </c>
      <c r="L93">
        <v>250.12235654689349</v>
      </c>
      <c r="M93">
        <v>25.67122690883021</v>
      </c>
      <c r="N93">
        <v>34.861917407374818</v>
      </c>
      <c r="O93">
        <v>0</v>
      </c>
      <c r="P93">
        <v>36.74713331517183</v>
      </c>
      <c r="Q93">
        <v>6.4397649609544461</v>
      </c>
      <c r="R93">
        <v>12.516708397156167</v>
      </c>
      <c r="S93">
        <v>7.7908925468197872</v>
      </c>
      <c r="T93">
        <v>0</v>
      </c>
      <c r="U93">
        <v>24.719799962269768</v>
      </c>
      <c r="V93">
        <v>6.1206936409227684</v>
      </c>
      <c r="W93">
        <v>10.270782025236592</v>
      </c>
      <c r="X93">
        <v>43.536941584977455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2.6772458772819476</v>
      </c>
      <c r="AG93">
        <v>12.923660380800001</v>
      </c>
      <c r="AH93">
        <v>0</v>
      </c>
      <c r="AI93">
        <v>0</v>
      </c>
      <c r="AJ93">
        <v>0</v>
      </c>
      <c r="AK93">
        <v>16.103783800000002</v>
      </c>
      <c r="AL93">
        <v>0</v>
      </c>
      <c r="AM93">
        <v>0</v>
      </c>
      <c r="AN93">
        <v>0.79133200000000004</v>
      </c>
      <c r="AO93">
        <v>0</v>
      </c>
      <c r="AP93">
        <v>0.49148934192212096</v>
      </c>
      <c r="AQ93">
        <v>0</v>
      </c>
      <c r="AR93">
        <v>0.48874410000000007</v>
      </c>
      <c r="AS93">
        <v>1.5880697227178118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498.67257848731634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4.810035967987119</v>
      </c>
      <c r="L94">
        <v>203.94705205272868</v>
      </c>
      <c r="M94">
        <v>25.67122690883021</v>
      </c>
      <c r="N94">
        <v>34.861917407374818</v>
      </c>
      <c r="O94">
        <v>0</v>
      </c>
      <c r="P94">
        <v>36.74713331517183</v>
      </c>
      <c r="Q94">
        <v>6.4397649609544461</v>
      </c>
      <c r="R94">
        <v>12.517239197331849</v>
      </c>
      <c r="S94">
        <v>7.7908925468197872</v>
      </c>
      <c r="T94">
        <v>0</v>
      </c>
      <c r="U94">
        <v>24.719799962269768</v>
      </c>
      <c r="V94">
        <v>6.1190036806342016</v>
      </c>
      <c r="W94">
        <v>10.270782025236592</v>
      </c>
      <c r="X94">
        <v>43.536941584977455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2.6772458772819476</v>
      </c>
      <c r="AG94">
        <v>12.923660380800001</v>
      </c>
      <c r="AH94">
        <v>0</v>
      </c>
      <c r="AI94">
        <v>0</v>
      </c>
      <c r="AJ94">
        <v>0</v>
      </c>
      <c r="AK94">
        <v>16.103783800000002</v>
      </c>
      <c r="AL94">
        <v>0</v>
      </c>
      <c r="AM94">
        <v>0</v>
      </c>
      <c r="AN94">
        <v>0.79133200000000004</v>
      </c>
      <c r="AO94">
        <v>0</v>
      </c>
      <c r="AP94">
        <v>0.49148934192212096</v>
      </c>
      <c r="AQ94">
        <v>0</v>
      </c>
      <c r="AR94">
        <v>0.48874410000000007</v>
      </c>
      <c r="AS94">
        <v>1.5880697227178118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452.49611483303869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4.810035967987119</v>
      </c>
      <c r="L95">
        <v>203.94705205272868</v>
      </c>
      <c r="M95">
        <v>25.67122690883021</v>
      </c>
      <c r="N95">
        <v>34.861917407374818</v>
      </c>
      <c r="O95">
        <v>0</v>
      </c>
      <c r="P95">
        <v>36.74713331517183</v>
      </c>
      <c r="Q95">
        <v>2.8890906883814642</v>
      </c>
      <c r="R95">
        <v>12.517239197331849</v>
      </c>
      <c r="S95">
        <v>3.8503625588235293</v>
      </c>
      <c r="T95">
        <v>0</v>
      </c>
      <c r="U95">
        <v>24.719799962269768</v>
      </c>
      <c r="V95">
        <v>6.1190036806342016</v>
      </c>
      <c r="W95">
        <v>10.270782025236592</v>
      </c>
      <c r="X95">
        <v>43.536941584977455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2.6772458772819476</v>
      </c>
      <c r="AG95">
        <v>12.923660380800001</v>
      </c>
      <c r="AH95">
        <v>0</v>
      </c>
      <c r="AI95">
        <v>0</v>
      </c>
      <c r="AJ95">
        <v>0</v>
      </c>
      <c r="AK95">
        <v>16.103783800000002</v>
      </c>
      <c r="AL95">
        <v>0</v>
      </c>
      <c r="AM95">
        <v>0</v>
      </c>
      <c r="AN95">
        <v>0.79133200000000004</v>
      </c>
      <c r="AO95">
        <v>0</v>
      </c>
      <c r="AP95">
        <v>0.49148934192212096</v>
      </c>
      <c r="AQ95">
        <v>0</v>
      </c>
      <c r="AR95">
        <v>0.48874410000000007</v>
      </c>
      <c r="AS95">
        <v>1.5880697227178118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445.00491057246944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4.900032131465049</v>
      </c>
      <c r="L96">
        <v>203.94705205272868</v>
      </c>
      <c r="M96">
        <v>25.67122690883021</v>
      </c>
      <c r="N96">
        <v>34.861917407374818</v>
      </c>
      <c r="O96">
        <v>0</v>
      </c>
      <c r="P96">
        <v>36.74713331517183</v>
      </c>
      <c r="Q96">
        <v>2.8890906883814642</v>
      </c>
      <c r="R96">
        <v>12.517239197331849</v>
      </c>
      <c r="S96">
        <v>3.8503625588235293</v>
      </c>
      <c r="T96">
        <v>0</v>
      </c>
      <c r="U96">
        <v>24.719799962269768</v>
      </c>
      <c r="V96">
        <v>6.1190036806342016</v>
      </c>
      <c r="W96">
        <v>10.270782025236592</v>
      </c>
      <c r="X96">
        <v>43.536941584977455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2.6772458772819476</v>
      </c>
      <c r="AG96">
        <v>12.923660380800001</v>
      </c>
      <c r="AH96">
        <v>0</v>
      </c>
      <c r="AI96">
        <v>0</v>
      </c>
      <c r="AJ96">
        <v>0</v>
      </c>
      <c r="AK96">
        <v>16.103783800000002</v>
      </c>
      <c r="AL96">
        <v>0</v>
      </c>
      <c r="AM96">
        <v>0</v>
      </c>
      <c r="AN96">
        <v>0.79133200000000004</v>
      </c>
      <c r="AO96">
        <v>0</v>
      </c>
      <c r="AP96">
        <v>0.49148934192212096</v>
      </c>
      <c r="AQ96">
        <v>0</v>
      </c>
      <c r="AR96">
        <v>1.3033176</v>
      </c>
      <c r="AS96">
        <v>1.5880697227178118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445.9094802359474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4.8100332228208318</v>
      </c>
      <c r="L97">
        <v>203.94705205272868</v>
      </c>
      <c r="M97">
        <v>25.67122690883021</v>
      </c>
      <c r="N97">
        <v>34.861917407374818</v>
      </c>
      <c r="O97">
        <v>0</v>
      </c>
      <c r="P97">
        <v>36.74713331517183</v>
      </c>
      <c r="Q97">
        <v>2.8890906883814642</v>
      </c>
      <c r="R97">
        <v>5.7705856855969886</v>
      </c>
      <c r="S97">
        <v>3.8503625588235293</v>
      </c>
      <c r="T97">
        <v>0</v>
      </c>
      <c r="U97">
        <v>24.719799962269768</v>
      </c>
      <c r="V97">
        <v>2.8909629993065189</v>
      </c>
      <c r="W97">
        <v>10.270782025236592</v>
      </c>
      <c r="X97">
        <v>43.536941584977455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2.6772458772819476</v>
      </c>
      <c r="AG97">
        <v>12.923660380800001</v>
      </c>
      <c r="AH97">
        <v>0</v>
      </c>
      <c r="AI97">
        <v>0</v>
      </c>
      <c r="AJ97">
        <v>0</v>
      </c>
      <c r="AK97">
        <v>16.103783800000002</v>
      </c>
      <c r="AL97">
        <v>0</v>
      </c>
      <c r="AM97">
        <v>0</v>
      </c>
      <c r="AN97">
        <v>0.79133200000000004</v>
      </c>
      <c r="AO97">
        <v>0</v>
      </c>
      <c r="AP97">
        <v>0.49148934192212096</v>
      </c>
      <c r="AQ97">
        <v>0</v>
      </c>
      <c r="AR97">
        <v>1.3033176</v>
      </c>
      <c r="AS97">
        <v>1.5880697227178118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435.84478713424062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4.8099618808611808</v>
      </c>
      <c r="L98">
        <v>203.94705205272868</v>
      </c>
      <c r="M98">
        <v>25.67122690883021</v>
      </c>
      <c r="N98">
        <v>34.861917407374818</v>
      </c>
      <c r="O98">
        <v>0</v>
      </c>
      <c r="P98">
        <v>36.74713331517183</v>
      </c>
      <c r="Q98">
        <v>2.8890906883814642</v>
      </c>
      <c r="R98">
        <v>5.7705856855969886</v>
      </c>
      <c r="S98">
        <v>3.8503625588235293</v>
      </c>
      <c r="T98">
        <v>0</v>
      </c>
      <c r="U98">
        <v>24.719799962269768</v>
      </c>
      <c r="V98">
        <v>2.8909629993065189</v>
      </c>
      <c r="W98">
        <v>10.270782025236592</v>
      </c>
      <c r="X98">
        <v>43.536941584977455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2.6772458772819476</v>
      </c>
      <c r="AG98">
        <v>12.923660380800001</v>
      </c>
      <c r="AH98">
        <v>0</v>
      </c>
      <c r="AI98">
        <v>0</v>
      </c>
      <c r="AJ98">
        <v>0</v>
      </c>
      <c r="AK98">
        <v>16.103783800000002</v>
      </c>
      <c r="AL98">
        <v>0</v>
      </c>
      <c r="AM98">
        <v>0</v>
      </c>
      <c r="AN98">
        <v>0.79133200000000004</v>
      </c>
      <c r="AO98">
        <v>0</v>
      </c>
      <c r="AP98">
        <v>0.49148934192212096</v>
      </c>
      <c r="AQ98">
        <v>0</v>
      </c>
      <c r="AR98">
        <v>1.3033176</v>
      </c>
      <c r="AS98">
        <v>1.5880697227178118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435.84471579228102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0.17764056255779667</v>
      </c>
      <c r="L99">
        <f t="shared" si="2"/>
        <v>7.5876794296598709</v>
      </c>
      <c r="M99">
        <f t="shared" si="2"/>
        <v>0.63822415082206241</v>
      </c>
      <c r="N99">
        <f t="shared" si="2"/>
        <v>0.83668601777699469</v>
      </c>
      <c r="O99">
        <f t="shared" si="2"/>
        <v>0</v>
      </c>
      <c r="P99">
        <f t="shared" si="2"/>
        <v>0.87578968183016348</v>
      </c>
      <c r="Q99">
        <f t="shared" si="2"/>
        <v>0.13228368105425928</v>
      </c>
      <c r="R99">
        <f t="shared" si="2"/>
        <v>0.26059597862835004</v>
      </c>
      <c r="S99">
        <f t="shared" si="2"/>
        <v>0.15952383829627004</v>
      </c>
      <c r="T99">
        <f t="shared" si="2"/>
        <v>0</v>
      </c>
      <c r="U99">
        <f t="shared" si="2"/>
        <v>0.59327519909447424</v>
      </c>
      <c r="V99">
        <f t="shared" si="2"/>
        <v>0.12726156197992211</v>
      </c>
      <c r="W99">
        <f t="shared" si="2"/>
        <v>0.23118879780567364</v>
      </c>
      <c r="X99">
        <f t="shared" si="2"/>
        <v>0.77418806927070438</v>
      </c>
      <c r="Y99">
        <f t="shared" si="2"/>
        <v>0</v>
      </c>
      <c r="Z99">
        <f t="shared" si="2"/>
        <v>1.4597387999999999E-2</v>
      </c>
      <c r="AA99">
        <f t="shared" si="2"/>
        <v>2.4897597911286914E-2</v>
      </c>
      <c r="AB99">
        <f t="shared" si="2"/>
        <v>3.2387495042948231E-2</v>
      </c>
      <c r="AC99">
        <f t="shared" si="2"/>
        <v>0</v>
      </c>
      <c r="AD99">
        <f t="shared" si="2"/>
        <v>2.7994719602725197E-2</v>
      </c>
      <c r="AE99">
        <f t="shared" si="2"/>
        <v>7.9028515981917416E-2</v>
      </c>
      <c r="AF99">
        <f t="shared" si="2"/>
        <v>8.3308909724898711E-2</v>
      </c>
      <c r="AG99">
        <f t="shared" si="2"/>
        <v>0.31016784913919987</v>
      </c>
      <c r="AH99">
        <f t="shared" si="2"/>
        <v>0.16071220092329988</v>
      </c>
      <c r="AI99">
        <f t="shared" si="2"/>
        <v>0</v>
      </c>
      <c r="AJ99">
        <f t="shared" si="2"/>
        <v>0</v>
      </c>
      <c r="AK99">
        <f t="shared" si="2"/>
        <v>0.38649081119999951</v>
      </c>
      <c r="AL99">
        <f t="shared" si="2"/>
        <v>0</v>
      </c>
      <c r="AM99">
        <f t="shared" si="2"/>
        <v>7.0802766271567891E-3</v>
      </c>
      <c r="AN99">
        <f t="shared" si="2"/>
        <v>1.9847707499999982E-2</v>
      </c>
      <c r="AO99">
        <f t="shared" si="2"/>
        <v>0</v>
      </c>
      <c r="AP99">
        <f t="shared" si="2"/>
        <v>7.8071185012841835E-3</v>
      </c>
      <c r="AQ99">
        <f t="shared" si="2"/>
        <v>0.13946595000000001</v>
      </c>
      <c r="AR99">
        <f t="shared" si="2"/>
        <v>3.8236080918342422E-2</v>
      </c>
      <c r="AS99">
        <f t="shared" si="2"/>
        <v>3.7061573434043288E-2</v>
      </c>
      <c r="AT99">
        <f t="shared" si="2"/>
        <v>0</v>
      </c>
      <c r="AU99">
        <f t="shared" si="2"/>
        <v>0</v>
      </c>
      <c r="AV99">
        <f t="shared" si="2"/>
        <v>1.5317255434785777E-6</v>
      </c>
      <c r="AW99">
        <f t="shared" si="2"/>
        <v>2.8888275862024965E-7</v>
      </c>
      <c r="AX99">
        <f t="shared" si="2"/>
        <v>1.225850980388522E-7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13.763423106477044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19.240016000000001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19.240016000000001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19.240016000000001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19.240016000000001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19.240016000000001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19.240016000000001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19.240016000000001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19.240016000000001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18.627773999999999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18.627773999999999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17.842074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17.842074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16.404195000000001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16.404195000000001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18.178701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18.178701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17.567568000000001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17.567568000000001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15.716620000000001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15.716620000000001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15.219141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15.219141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13.892296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13.892296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12.548709000000001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12.548709000000001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13.483058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13.483058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15.133723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15.133723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17.642598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17.642598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15.906717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15.906717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12.451290999999999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12.451290999999999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12.56071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12.56071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11.703711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11.703711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15.360417999999999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15.360417999999999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18.875152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18.875152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19.240016000000001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19.089452000000001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19.089452000000001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18.747277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18.747277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19.240016000000001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19.240016000000001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19.240016000000001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19.240016000000001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19.240016000000001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18.864260000000002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18.864260000000002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19.240016000000001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19.240016000000001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19.240016000000001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19.240016000000001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19.170936000000001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19.170936000000001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19.240016000000001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19.240016000000001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19.240016000000001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19.240016000000001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19.240016000000001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17.477813999999999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17.477813999999999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16.254639000000001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16.254639000000001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17.223075000000001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17.223075000000001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15.638159999999999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15.638159999999999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19.240016000000001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19.240016000000001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19.240016000000001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17.519967999999999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17.519967999999999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17.751512999999999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17.751512999999999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18.580577000000002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18.580577000000002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19.240016000000001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19.240016000000001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19.240016000000001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18.166195999999999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18.166195999999999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17.655204000000001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17.655204000000001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19.072711000000002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19.072711000000002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18.043868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18.043868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19.240016000000001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19.240016000000001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19.240016000000001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18.799818999999999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18.799818999999999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19.240016000000001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19.240016000000001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19.240016000000001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19.240016000000001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19.240016000000001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19.240016000000001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19.240016000000001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19.240016000000001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19.240016000000001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19.240016000000001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19.240016000000001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19.240016000000001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19.240016000000001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19.240016000000001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19.240016000000001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19.240016000000001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19.240016000000001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19.240016000000001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19.240016000000001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19.240016000000001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19.240016000000001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19.240016000000001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19.240016000000001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19.240016000000001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19.240016000000001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19.240016000000001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19.240016000000001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19.240016000000001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19.240016000000001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19.240016000000001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19.240016000000001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19.240016000000001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19.240016000000001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19.240016000000001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19.240016000000001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19.240016000000001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19.240016000000001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19.240016000000001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19.240016000000001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19.240016000000001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18.253530000000001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18.253530000000001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0.43976610774999958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0.43976610774999958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269.12</v>
      </c>
      <c r="L3" s="196">
        <v>6.04</v>
      </c>
      <c r="M3" s="196">
        <v>61.34</v>
      </c>
      <c r="N3" s="196">
        <v>49.91</v>
      </c>
      <c r="O3" s="196">
        <v>35.25</v>
      </c>
      <c r="P3" s="196">
        <v>23.67</v>
      </c>
      <c r="Q3" s="196">
        <v>9.2200000000000006</v>
      </c>
      <c r="R3" s="196">
        <v>18.62</v>
      </c>
      <c r="S3" s="196">
        <v>11.15</v>
      </c>
      <c r="T3" s="196">
        <v>0</v>
      </c>
      <c r="U3" s="196">
        <v>59.75</v>
      </c>
      <c r="V3" s="196">
        <v>9.1</v>
      </c>
      <c r="W3" s="196">
        <v>14.7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268</v>
      </c>
      <c r="AF3" s="196">
        <v>0</v>
      </c>
      <c r="AG3" s="196">
        <v>0</v>
      </c>
      <c r="AH3" s="196">
        <v>0</v>
      </c>
      <c r="AI3" s="196">
        <v>80.930000000000007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117.59</v>
      </c>
      <c r="AQ3" s="196">
        <v>38.11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269.12</v>
      </c>
      <c r="L4" s="196">
        <v>3.34</v>
      </c>
      <c r="M4" s="196">
        <v>61.34</v>
      </c>
      <c r="N4" s="196">
        <v>49.91</v>
      </c>
      <c r="O4" s="196">
        <v>35.25</v>
      </c>
      <c r="P4" s="196">
        <v>23.67</v>
      </c>
      <c r="Q4" s="196">
        <v>5.28</v>
      </c>
      <c r="R4" s="196">
        <v>10.25</v>
      </c>
      <c r="S4" s="196">
        <v>6.2</v>
      </c>
      <c r="T4" s="196">
        <v>0</v>
      </c>
      <c r="U4" s="196">
        <v>59.75</v>
      </c>
      <c r="V4" s="196">
        <v>5</v>
      </c>
      <c r="W4" s="196">
        <v>14.7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268</v>
      </c>
      <c r="AF4" s="196">
        <v>0</v>
      </c>
      <c r="AG4" s="196">
        <v>0</v>
      </c>
      <c r="AH4" s="196">
        <v>0</v>
      </c>
      <c r="AI4" s="196">
        <v>80.930000000000007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97.16</v>
      </c>
      <c r="AQ4" s="196">
        <v>20.98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269.12</v>
      </c>
      <c r="L5" s="196">
        <v>3.34</v>
      </c>
      <c r="M5" s="196">
        <v>61.34</v>
      </c>
      <c r="N5" s="196">
        <v>49.91</v>
      </c>
      <c r="O5" s="196">
        <v>35.25</v>
      </c>
      <c r="P5" s="196">
        <v>23.67</v>
      </c>
      <c r="Q5" s="196">
        <v>5.28</v>
      </c>
      <c r="R5" s="196">
        <v>10.25</v>
      </c>
      <c r="S5" s="196">
        <v>6.2</v>
      </c>
      <c r="T5" s="196">
        <v>0</v>
      </c>
      <c r="U5" s="196">
        <v>59.75</v>
      </c>
      <c r="V5" s="196">
        <v>5</v>
      </c>
      <c r="W5" s="196">
        <v>4.8099999999999996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268</v>
      </c>
      <c r="AF5" s="196">
        <v>0</v>
      </c>
      <c r="AG5" s="196">
        <v>0</v>
      </c>
      <c r="AH5" s="196">
        <v>0</v>
      </c>
      <c r="AI5" s="196">
        <v>80.930000000000007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64.72</v>
      </c>
      <c r="AQ5" s="196">
        <v>20.98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269.12</v>
      </c>
      <c r="L6" s="196">
        <v>3.34</v>
      </c>
      <c r="M6" s="196">
        <v>61.34</v>
      </c>
      <c r="N6" s="196">
        <v>49.91</v>
      </c>
      <c r="O6" s="196">
        <v>35.25</v>
      </c>
      <c r="P6" s="196">
        <v>23.67</v>
      </c>
      <c r="Q6" s="196">
        <v>5.28</v>
      </c>
      <c r="R6" s="196">
        <v>10.25</v>
      </c>
      <c r="S6" s="196">
        <v>6.2</v>
      </c>
      <c r="T6" s="196">
        <v>0</v>
      </c>
      <c r="U6" s="196">
        <v>59.75</v>
      </c>
      <c r="V6" s="196">
        <v>5</v>
      </c>
      <c r="W6" s="196">
        <v>4.8099999999999996</v>
      </c>
      <c r="X6" s="196">
        <v>18.61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268</v>
      </c>
      <c r="AF6" s="196">
        <v>0</v>
      </c>
      <c r="AG6" s="196">
        <v>0</v>
      </c>
      <c r="AH6" s="196">
        <v>0</v>
      </c>
      <c r="AI6" s="196">
        <v>80.930000000000007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64.72</v>
      </c>
      <c r="AQ6" s="196">
        <v>20.98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269.12</v>
      </c>
      <c r="L7" s="196">
        <v>3.34</v>
      </c>
      <c r="M7" s="196">
        <v>61.34</v>
      </c>
      <c r="N7" s="196">
        <v>49.91</v>
      </c>
      <c r="O7" s="196">
        <v>35.25</v>
      </c>
      <c r="P7" s="196">
        <v>23.67</v>
      </c>
      <c r="Q7" s="196">
        <v>5.28</v>
      </c>
      <c r="R7" s="196">
        <v>10.25</v>
      </c>
      <c r="S7" s="196">
        <v>6.2</v>
      </c>
      <c r="T7" s="196">
        <v>0</v>
      </c>
      <c r="U7" s="196">
        <v>59.75</v>
      </c>
      <c r="V7" s="196">
        <v>5</v>
      </c>
      <c r="W7" s="196">
        <v>4.8099999999999996</v>
      </c>
      <c r="X7" s="196">
        <v>18.61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268</v>
      </c>
      <c r="AF7" s="196">
        <v>0</v>
      </c>
      <c r="AG7" s="196">
        <v>0</v>
      </c>
      <c r="AH7" s="196">
        <v>0</v>
      </c>
      <c r="AI7" s="196">
        <v>80.930000000000007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64.72</v>
      </c>
      <c r="AQ7" s="196">
        <v>20.98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269.12</v>
      </c>
      <c r="L8" s="196">
        <v>3.34</v>
      </c>
      <c r="M8" s="196">
        <v>61.34</v>
      </c>
      <c r="N8" s="196">
        <v>49.91</v>
      </c>
      <c r="O8" s="196">
        <v>35.25</v>
      </c>
      <c r="P8" s="196">
        <v>23.67</v>
      </c>
      <c r="Q8" s="196">
        <v>5.28</v>
      </c>
      <c r="R8" s="196">
        <v>10.25</v>
      </c>
      <c r="S8" s="196">
        <v>6.2</v>
      </c>
      <c r="T8" s="196">
        <v>0</v>
      </c>
      <c r="U8" s="196">
        <v>59.75</v>
      </c>
      <c r="V8" s="196">
        <v>5</v>
      </c>
      <c r="W8" s="196">
        <v>4.8099999999999996</v>
      </c>
      <c r="X8" s="196">
        <v>18.61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268</v>
      </c>
      <c r="AF8" s="196">
        <v>0</v>
      </c>
      <c r="AG8" s="196">
        <v>0</v>
      </c>
      <c r="AH8" s="196">
        <v>0</v>
      </c>
      <c r="AI8" s="196">
        <v>80.930000000000007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64.72</v>
      </c>
      <c r="AQ8" s="196">
        <v>20.98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269.12</v>
      </c>
      <c r="L9" s="196">
        <v>3.34</v>
      </c>
      <c r="M9" s="196">
        <v>61.34</v>
      </c>
      <c r="N9" s="196">
        <v>49.91</v>
      </c>
      <c r="O9" s="196">
        <v>35.25</v>
      </c>
      <c r="P9" s="196">
        <v>23.67</v>
      </c>
      <c r="Q9" s="196">
        <v>5.28</v>
      </c>
      <c r="R9" s="196">
        <v>10.25</v>
      </c>
      <c r="S9" s="196">
        <v>6.2</v>
      </c>
      <c r="T9" s="196">
        <v>0</v>
      </c>
      <c r="U9" s="196">
        <v>59.75</v>
      </c>
      <c r="V9" s="196">
        <v>5</v>
      </c>
      <c r="W9" s="196">
        <v>4.8099999999999996</v>
      </c>
      <c r="X9" s="196">
        <v>19.66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268</v>
      </c>
      <c r="AF9" s="196">
        <v>0</v>
      </c>
      <c r="AG9" s="196">
        <v>0</v>
      </c>
      <c r="AH9" s="196">
        <v>0</v>
      </c>
      <c r="AI9" s="196">
        <v>80.930000000000007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64.72</v>
      </c>
      <c r="AQ9" s="196">
        <v>20.98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269.12</v>
      </c>
      <c r="L10" s="196">
        <v>3.34</v>
      </c>
      <c r="M10" s="196">
        <v>61.34</v>
      </c>
      <c r="N10" s="196">
        <v>49.91</v>
      </c>
      <c r="O10" s="196">
        <v>35.25</v>
      </c>
      <c r="P10" s="196">
        <v>23.67</v>
      </c>
      <c r="Q10" s="196">
        <v>5.28</v>
      </c>
      <c r="R10" s="196">
        <v>10.25</v>
      </c>
      <c r="S10" s="196">
        <v>6.2</v>
      </c>
      <c r="T10" s="196">
        <v>0</v>
      </c>
      <c r="U10" s="196">
        <v>59.75</v>
      </c>
      <c r="V10" s="196">
        <v>5</v>
      </c>
      <c r="W10" s="196">
        <v>4.8099999999999996</v>
      </c>
      <c r="X10" s="196">
        <v>19.940000000000001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268</v>
      </c>
      <c r="AF10" s="196">
        <v>0</v>
      </c>
      <c r="AG10" s="196">
        <v>0</v>
      </c>
      <c r="AH10" s="196">
        <v>0</v>
      </c>
      <c r="AI10" s="196">
        <v>80.930000000000007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64.72</v>
      </c>
      <c r="AQ10" s="196">
        <v>20.98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269.12</v>
      </c>
      <c r="L11" s="196">
        <v>3.34</v>
      </c>
      <c r="M11" s="196">
        <v>60.27</v>
      </c>
      <c r="N11" s="196">
        <v>49.91</v>
      </c>
      <c r="O11" s="196">
        <v>35.25</v>
      </c>
      <c r="P11" s="196">
        <v>23.67</v>
      </c>
      <c r="Q11" s="196">
        <v>5.28</v>
      </c>
      <c r="R11" s="196">
        <v>10.25</v>
      </c>
      <c r="S11" s="196">
        <v>6.2</v>
      </c>
      <c r="T11" s="196">
        <v>0</v>
      </c>
      <c r="U11" s="196">
        <v>59.75</v>
      </c>
      <c r="V11" s="196">
        <v>5</v>
      </c>
      <c r="W11" s="196">
        <v>7.89</v>
      </c>
      <c r="X11" s="196">
        <v>18.93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268</v>
      </c>
      <c r="AF11" s="196">
        <v>0</v>
      </c>
      <c r="AG11" s="196">
        <v>0</v>
      </c>
      <c r="AH11" s="196">
        <v>0</v>
      </c>
      <c r="AI11" s="196">
        <v>80.930000000000007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64.72</v>
      </c>
      <c r="AQ11" s="196">
        <v>20.98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269.12</v>
      </c>
      <c r="L12" s="196">
        <v>3.34</v>
      </c>
      <c r="M12" s="196">
        <v>60.27</v>
      </c>
      <c r="N12" s="196">
        <v>49.91</v>
      </c>
      <c r="O12" s="196">
        <v>35.25</v>
      </c>
      <c r="P12" s="196">
        <v>23.67</v>
      </c>
      <c r="Q12" s="196">
        <v>5.28</v>
      </c>
      <c r="R12" s="196">
        <v>10.25</v>
      </c>
      <c r="S12" s="196">
        <v>6.2</v>
      </c>
      <c r="T12" s="196">
        <v>0</v>
      </c>
      <c r="U12" s="196">
        <v>59.75</v>
      </c>
      <c r="V12" s="196">
        <v>5</v>
      </c>
      <c r="W12" s="196">
        <v>7.89</v>
      </c>
      <c r="X12" s="196">
        <v>20.09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268</v>
      </c>
      <c r="AF12" s="196">
        <v>0</v>
      </c>
      <c r="AG12" s="196">
        <v>0</v>
      </c>
      <c r="AH12" s="196">
        <v>0</v>
      </c>
      <c r="AI12" s="196">
        <v>80.930000000000007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64.72</v>
      </c>
      <c r="AQ12" s="196">
        <v>20.98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269.12</v>
      </c>
      <c r="L13" s="196">
        <v>3.34</v>
      </c>
      <c r="M13" s="196">
        <v>33.67</v>
      </c>
      <c r="N13" s="196">
        <v>49.91</v>
      </c>
      <c r="O13" s="196">
        <v>35.25</v>
      </c>
      <c r="P13" s="196">
        <v>23.67</v>
      </c>
      <c r="Q13" s="196">
        <v>5.28</v>
      </c>
      <c r="R13" s="196">
        <v>10.25</v>
      </c>
      <c r="S13" s="196">
        <v>6.2</v>
      </c>
      <c r="T13" s="196">
        <v>0</v>
      </c>
      <c r="U13" s="196">
        <v>59.75</v>
      </c>
      <c r="V13" s="196">
        <v>5</v>
      </c>
      <c r="W13" s="196">
        <v>7.89</v>
      </c>
      <c r="X13" s="196">
        <v>20.2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268</v>
      </c>
      <c r="AF13" s="196">
        <v>0</v>
      </c>
      <c r="AG13" s="196">
        <v>0</v>
      </c>
      <c r="AH13" s="196">
        <v>0</v>
      </c>
      <c r="AI13" s="196">
        <v>77.819999999999993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64.72</v>
      </c>
      <c r="AQ13" s="196">
        <v>20.98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269.12</v>
      </c>
      <c r="L14" s="196">
        <v>3.34</v>
      </c>
      <c r="M14" s="196">
        <v>33.67</v>
      </c>
      <c r="N14" s="196">
        <v>49.91</v>
      </c>
      <c r="O14" s="196">
        <v>35.25</v>
      </c>
      <c r="P14" s="196">
        <v>23.67</v>
      </c>
      <c r="Q14" s="196">
        <v>5.28</v>
      </c>
      <c r="R14" s="196">
        <v>10.25</v>
      </c>
      <c r="S14" s="196">
        <v>6.2</v>
      </c>
      <c r="T14" s="196">
        <v>0</v>
      </c>
      <c r="U14" s="196">
        <v>59.75</v>
      </c>
      <c r="V14" s="196">
        <v>5</v>
      </c>
      <c r="W14" s="196">
        <v>7.9</v>
      </c>
      <c r="X14" s="196">
        <v>20.2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268</v>
      </c>
      <c r="AF14" s="196">
        <v>0</v>
      </c>
      <c r="AG14" s="196">
        <v>0</v>
      </c>
      <c r="AH14" s="196">
        <v>0</v>
      </c>
      <c r="AI14" s="196">
        <v>77.819999999999993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64.72</v>
      </c>
      <c r="AQ14" s="196">
        <v>20.98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269.12</v>
      </c>
      <c r="L15" s="196">
        <v>3.34</v>
      </c>
      <c r="M15" s="196">
        <v>33.67</v>
      </c>
      <c r="N15" s="196">
        <v>49.91</v>
      </c>
      <c r="O15" s="196">
        <v>35.25</v>
      </c>
      <c r="P15" s="196">
        <v>23.67</v>
      </c>
      <c r="Q15" s="196">
        <v>5.28</v>
      </c>
      <c r="R15" s="196">
        <v>10.25</v>
      </c>
      <c r="S15" s="196">
        <v>6.2</v>
      </c>
      <c r="T15" s="196">
        <v>0</v>
      </c>
      <c r="U15" s="196">
        <v>59.75</v>
      </c>
      <c r="V15" s="196">
        <v>5</v>
      </c>
      <c r="W15" s="196">
        <v>7.9</v>
      </c>
      <c r="X15" s="196">
        <v>21.33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268</v>
      </c>
      <c r="AF15" s="196">
        <v>0</v>
      </c>
      <c r="AG15" s="196">
        <v>0</v>
      </c>
      <c r="AH15" s="196">
        <v>0</v>
      </c>
      <c r="AI15" s="196">
        <v>77.819999999999993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64.72</v>
      </c>
      <c r="AQ15" s="196">
        <v>20.98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269.12</v>
      </c>
      <c r="L16" s="196">
        <v>3.34</v>
      </c>
      <c r="M16" s="196">
        <v>33.67</v>
      </c>
      <c r="N16" s="196">
        <v>49.91</v>
      </c>
      <c r="O16" s="196">
        <v>35.25</v>
      </c>
      <c r="P16" s="196">
        <v>23.67</v>
      </c>
      <c r="Q16" s="196">
        <v>5.28</v>
      </c>
      <c r="R16" s="196">
        <v>10.25</v>
      </c>
      <c r="S16" s="196">
        <v>6.2</v>
      </c>
      <c r="T16" s="196">
        <v>0</v>
      </c>
      <c r="U16" s="196">
        <v>59.75</v>
      </c>
      <c r="V16" s="196">
        <v>5</v>
      </c>
      <c r="W16" s="196">
        <v>7.9</v>
      </c>
      <c r="X16" s="196">
        <v>21.47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268</v>
      </c>
      <c r="AF16" s="196">
        <v>0</v>
      </c>
      <c r="AG16" s="196">
        <v>0</v>
      </c>
      <c r="AH16" s="196">
        <v>0</v>
      </c>
      <c r="AI16" s="196">
        <v>77.819999999999993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64.72</v>
      </c>
      <c r="AQ16" s="196">
        <v>20.98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269.12</v>
      </c>
      <c r="L17" s="196">
        <v>3.34</v>
      </c>
      <c r="M17" s="196">
        <v>33.67</v>
      </c>
      <c r="N17" s="196">
        <v>49.91</v>
      </c>
      <c r="O17" s="196">
        <v>35.25</v>
      </c>
      <c r="P17" s="196">
        <v>23.67</v>
      </c>
      <c r="Q17" s="196">
        <v>5.28</v>
      </c>
      <c r="R17" s="196">
        <v>10.25</v>
      </c>
      <c r="S17" s="196">
        <v>6.2</v>
      </c>
      <c r="T17" s="196">
        <v>0</v>
      </c>
      <c r="U17" s="196">
        <v>59.75</v>
      </c>
      <c r="V17" s="196">
        <v>5</v>
      </c>
      <c r="W17" s="196">
        <v>7.9</v>
      </c>
      <c r="X17" s="196">
        <v>21.47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268</v>
      </c>
      <c r="AF17" s="196">
        <v>0</v>
      </c>
      <c r="AG17" s="196">
        <v>0</v>
      </c>
      <c r="AH17" s="196">
        <v>0</v>
      </c>
      <c r="AI17" s="196">
        <v>77.819999999999993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64.72</v>
      </c>
      <c r="AQ17" s="196">
        <v>20.98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269.12</v>
      </c>
      <c r="L18" s="196">
        <v>3.34</v>
      </c>
      <c r="M18" s="196">
        <v>33.67</v>
      </c>
      <c r="N18" s="196">
        <v>49.91</v>
      </c>
      <c r="O18" s="196">
        <v>35.25</v>
      </c>
      <c r="P18" s="196">
        <v>23.67</v>
      </c>
      <c r="Q18" s="196">
        <v>5.28</v>
      </c>
      <c r="R18" s="196">
        <v>10.25</v>
      </c>
      <c r="S18" s="196">
        <v>6.2</v>
      </c>
      <c r="T18" s="196">
        <v>0</v>
      </c>
      <c r="U18" s="196">
        <v>59.75</v>
      </c>
      <c r="V18" s="196">
        <v>5</v>
      </c>
      <c r="W18" s="196">
        <v>7.9</v>
      </c>
      <c r="X18" s="196">
        <v>20.260000000000002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268</v>
      </c>
      <c r="AF18" s="196">
        <v>0</v>
      </c>
      <c r="AG18" s="196">
        <v>0</v>
      </c>
      <c r="AH18" s="196">
        <v>0</v>
      </c>
      <c r="AI18" s="196">
        <v>77.819999999999993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64.72</v>
      </c>
      <c r="AQ18" s="196">
        <v>20.98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269.12</v>
      </c>
      <c r="L19" s="196">
        <v>3.34</v>
      </c>
      <c r="M19" s="196">
        <v>33.67</v>
      </c>
      <c r="N19" s="196">
        <v>49.91</v>
      </c>
      <c r="O19" s="196">
        <v>35.25</v>
      </c>
      <c r="P19" s="196">
        <v>23.67</v>
      </c>
      <c r="Q19" s="196">
        <v>5.28</v>
      </c>
      <c r="R19" s="196">
        <v>10.25</v>
      </c>
      <c r="S19" s="196">
        <v>6.2</v>
      </c>
      <c r="T19" s="196">
        <v>0</v>
      </c>
      <c r="U19" s="196">
        <v>59.75</v>
      </c>
      <c r="V19" s="196">
        <v>5</v>
      </c>
      <c r="W19" s="196">
        <v>7.9</v>
      </c>
      <c r="X19" s="196">
        <v>21.95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268</v>
      </c>
      <c r="AF19" s="196">
        <v>0</v>
      </c>
      <c r="AG19" s="196">
        <v>0</v>
      </c>
      <c r="AH19" s="196">
        <v>0</v>
      </c>
      <c r="AI19" s="196">
        <v>77.819999999999993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64.72</v>
      </c>
      <c r="AQ19" s="196">
        <v>20.98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269.12</v>
      </c>
      <c r="L20" s="196">
        <v>3.34</v>
      </c>
      <c r="M20" s="196">
        <v>33.67</v>
      </c>
      <c r="N20" s="196">
        <v>49.91</v>
      </c>
      <c r="O20" s="196">
        <v>35.25</v>
      </c>
      <c r="P20" s="196">
        <v>23.67</v>
      </c>
      <c r="Q20" s="196">
        <v>5.28</v>
      </c>
      <c r="R20" s="196">
        <v>10.25</v>
      </c>
      <c r="S20" s="196">
        <v>6.2</v>
      </c>
      <c r="T20" s="196">
        <v>0</v>
      </c>
      <c r="U20" s="196">
        <v>59.75</v>
      </c>
      <c r="V20" s="196">
        <v>5</v>
      </c>
      <c r="W20" s="196">
        <v>7.9</v>
      </c>
      <c r="X20" s="196">
        <v>21.95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268</v>
      </c>
      <c r="AF20" s="196">
        <v>0</v>
      </c>
      <c r="AG20" s="196">
        <v>0</v>
      </c>
      <c r="AH20" s="196">
        <v>0</v>
      </c>
      <c r="AI20" s="196">
        <v>77.819999999999993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64.72</v>
      </c>
      <c r="AQ20" s="196">
        <v>20.98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269.12</v>
      </c>
      <c r="L21" s="196">
        <v>3.34</v>
      </c>
      <c r="M21" s="196">
        <v>33.67</v>
      </c>
      <c r="N21" s="196">
        <v>49.91</v>
      </c>
      <c r="O21" s="196">
        <v>35.25</v>
      </c>
      <c r="P21" s="196">
        <v>23.67</v>
      </c>
      <c r="Q21" s="196">
        <v>5.28</v>
      </c>
      <c r="R21" s="196">
        <v>10.25</v>
      </c>
      <c r="S21" s="196">
        <v>6.2</v>
      </c>
      <c r="T21" s="196">
        <v>0</v>
      </c>
      <c r="U21" s="196">
        <v>59.75</v>
      </c>
      <c r="V21" s="196">
        <v>5</v>
      </c>
      <c r="W21" s="196">
        <v>7.9</v>
      </c>
      <c r="X21" s="196">
        <v>21.95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268</v>
      </c>
      <c r="AF21" s="196">
        <v>0</v>
      </c>
      <c r="AG21" s="196">
        <v>0</v>
      </c>
      <c r="AH21" s="196">
        <v>0</v>
      </c>
      <c r="AI21" s="196">
        <v>77.819999999999993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64.72</v>
      </c>
      <c r="AQ21" s="196">
        <v>20.98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269.12</v>
      </c>
      <c r="L22" s="196">
        <v>3.34</v>
      </c>
      <c r="M22" s="196">
        <v>33.67</v>
      </c>
      <c r="N22" s="196">
        <v>49.91</v>
      </c>
      <c r="O22" s="196">
        <v>35.25</v>
      </c>
      <c r="P22" s="196">
        <v>23.67</v>
      </c>
      <c r="Q22" s="196">
        <v>5.28</v>
      </c>
      <c r="R22" s="196">
        <v>10.25</v>
      </c>
      <c r="S22" s="196">
        <v>6.2</v>
      </c>
      <c r="T22" s="196">
        <v>0</v>
      </c>
      <c r="U22" s="196">
        <v>59.75</v>
      </c>
      <c r="V22" s="196">
        <v>5</v>
      </c>
      <c r="W22" s="196">
        <v>7.9</v>
      </c>
      <c r="X22" s="196">
        <v>21.95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268</v>
      </c>
      <c r="AF22" s="196">
        <v>0</v>
      </c>
      <c r="AG22" s="196">
        <v>0</v>
      </c>
      <c r="AH22" s="196">
        <v>0</v>
      </c>
      <c r="AI22" s="196">
        <v>77.819999999999993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64.72</v>
      </c>
      <c r="AQ22" s="196">
        <v>20.98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269.12</v>
      </c>
      <c r="L23" s="196">
        <v>3.34</v>
      </c>
      <c r="M23" s="196">
        <v>61.34</v>
      </c>
      <c r="N23" s="196">
        <v>49.91</v>
      </c>
      <c r="O23" s="196">
        <v>35.25</v>
      </c>
      <c r="P23" s="196">
        <v>23.67</v>
      </c>
      <c r="Q23" s="196">
        <v>5.28</v>
      </c>
      <c r="R23" s="196">
        <v>10.25</v>
      </c>
      <c r="S23" s="196">
        <v>6.2</v>
      </c>
      <c r="T23" s="196">
        <v>0</v>
      </c>
      <c r="U23" s="196">
        <v>59.75</v>
      </c>
      <c r="V23" s="196">
        <v>5</v>
      </c>
      <c r="W23" s="196">
        <v>8.81</v>
      </c>
      <c r="X23" s="196">
        <v>24.18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268</v>
      </c>
      <c r="AF23" s="196">
        <v>0</v>
      </c>
      <c r="AG23" s="196">
        <v>0</v>
      </c>
      <c r="AH23" s="196">
        <v>0</v>
      </c>
      <c r="AI23" s="196">
        <v>77.819999999999993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64.459999999999994</v>
      </c>
      <c r="AQ23" s="196">
        <v>20.98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269.12</v>
      </c>
      <c r="L24" s="196">
        <v>3.34</v>
      </c>
      <c r="M24" s="196">
        <v>61.34</v>
      </c>
      <c r="N24" s="196">
        <v>49.91</v>
      </c>
      <c r="O24" s="196">
        <v>35.25</v>
      </c>
      <c r="P24" s="196">
        <v>23.67</v>
      </c>
      <c r="Q24" s="196">
        <v>5.28</v>
      </c>
      <c r="R24" s="196">
        <v>13.47</v>
      </c>
      <c r="S24" s="196">
        <v>6.2</v>
      </c>
      <c r="T24" s="196">
        <v>0</v>
      </c>
      <c r="U24" s="196">
        <v>59.75</v>
      </c>
      <c r="V24" s="196">
        <v>8.4</v>
      </c>
      <c r="W24" s="196">
        <v>14.7</v>
      </c>
      <c r="X24" s="196">
        <v>25.71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268</v>
      </c>
      <c r="AF24" s="196">
        <v>0</v>
      </c>
      <c r="AG24" s="196">
        <v>0</v>
      </c>
      <c r="AH24" s="196">
        <v>0</v>
      </c>
      <c r="AI24" s="196">
        <v>77.819999999999993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106.78</v>
      </c>
      <c r="AQ24" s="196">
        <v>20.98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323.62</v>
      </c>
      <c r="L25" s="196">
        <v>6.04</v>
      </c>
      <c r="M25" s="196">
        <v>61.34</v>
      </c>
      <c r="N25" s="196">
        <v>49.91</v>
      </c>
      <c r="O25" s="196">
        <v>35.25</v>
      </c>
      <c r="P25" s="196">
        <v>23.67</v>
      </c>
      <c r="Q25" s="196">
        <v>8.2799999999999994</v>
      </c>
      <c r="R25" s="196">
        <v>17.55</v>
      </c>
      <c r="S25" s="196">
        <v>9.99</v>
      </c>
      <c r="T25" s="196">
        <v>0</v>
      </c>
      <c r="U25" s="196">
        <v>59.75</v>
      </c>
      <c r="V25" s="196">
        <v>8.76</v>
      </c>
      <c r="W25" s="196">
        <v>14.7</v>
      </c>
      <c r="X25" s="196">
        <v>24.92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268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117.59</v>
      </c>
      <c r="AQ25" s="196">
        <v>38.11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404.04</v>
      </c>
      <c r="L26" s="196">
        <v>6.04</v>
      </c>
      <c r="M26" s="196">
        <v>61.34</v>
      </c>
      <c r="N26" s="196">
        <v>49.91</v>
      </c>
      <c r="O26" s="196">
        <v>35.25</v>
      </c>
      <c r="P26" s="196">
        <v>23.67</v>
      </c>
      <c r="Q26" s="196">
        <v>9.2200000000000006</v>
      </c>
      <c r="R26" s="196">
        <v>17.91</v>
      </c>
      <c r="S26" s="196">
        <v>11.15</v>
      </c>
      <c r="T26" s="196">
        <v>0</v>
      </c>
      <c r="U26" s="196">
        <v>59.75</v>
      </c>
      <c r="V26" s="196">
        <v>8.75</v>
      </c>
      <c r="W26" s="196">
        <v>14.7</v>
      </c>
      <c r="X26" s="196">
        <v>24.41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268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117.59</v>
      </c>
      <c r="AQ26" s="196">
        <v>38.119999999999997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487.64</v>
      </c>
      <c r="L27" s="196">
        <v>5.47</v>
      </c>
      <c r="M27" s="196">
        <v>61.34</v>
      </c>
      <c r="N27" s="196">
        <v>49.91</v>
      </c>
      <c r="O27" s="196">
        <v>35.25</v>
      </c>
      <c r="P27" s="196">
        <v>23.67</v>
      </c>
      <c r="Q27" s="196">
        <v>9.2200000000000006</v>
      </c>
      <c r="R27" s="196">
        <v>17.91</v>
      </c>
      <c r="S27" s="196">
        <v>11.14</v>
      </c>
      <c r="T27" s="196">
        <v>0</v>
      </c>
      <c r="U27" s="196">
        <v>59.75</v>
      </c>
      <c r="V27" s="196">
        <v>8.75</v>
      </c>
      <c r="W27" s="196">
        <v>19.52</v>
      </c>
      <c r="X27" s="196">
        <v>29.83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268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117.59</v>
      </c>
      <c r="AQ27" s="196">
        <v>38.11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487.31</v>
      </c>
      <c r="L28" s="196">
        <v>5.68</v>
      </c>
      <c r="M28" s="196">
        <v>61.34</v>
      </c>
      <c r="N28" s="196">
        <v>49.91</v>
      </c>
      <c r="O28" s="196">
        <v>35.25</v>
      </c>
      <c r="P28" s="196">
        <v>23.67</v>
      </c>
      <c r="Q28" s="196">
        <v>9.2200000000000006</v>
      </c>
      <c r="R28" s="196">
        <v>17.91</v>
      </c>
      <c r="S28" s="196">
        <v>11.15</v>
      </c>
      <c r="T28" s="196">
        <v>0</v>
      </c>
      <c r="U28" s="196">
        <v>59.75</v>
      </c>
      <c r="V28" s="196">
        <v>8.75</v>
      </c>
      <c r="W28" s="196">
        <v>19.600000000000001</v>
      </c>
      <c r="X28" s="196">
        <v>31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268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117.59</v>
      </c>
      <c r="AQ28" s="196">
        <v>38.11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487.43</v>
      </c>
      <c r="L29" s="196">
        <v>6.04</v>
      </c>
      <c r="M29" s="196">
        <v>61.34</v>
      </c>
      <c r="N29" s="196">
        <v>49.91</v>
      </c>
      <c r="O29" s="196">
        <v>35.25</v>
      </c>
      <c r="P29" s="196">
        <v>23.67</v>
      </c>
      <c r="Q29" s="196">
        <v>9.2200000000000006</v>
      </c>
      <c r="R29" s="196">
        <v>17.91</v>
      </c>
      <c r="S29" s="196">
        <v>11.15</v>
      </c>
      <c r="T29" s="196">
        <v>0</v>
      </c>
      <c r="U29" s="196">
        <v>59.75</v>
      </c>
      <c r="V29" s="196">
        <v>8.75</v>
      </c>
      <c r="W29" s="196">
        <v>19.600000000000001</v>
      </c>
      <c r="X29" s="196">
        <v>32.72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268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117.59</v>
      </c>
      <c r="AQ29" s="196">
        <v>38.11</v>
      </c>
      <c r="AR29" s="196">
        <v>0.54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487.43</v>
      </c>
      <c r="L30" s="196">
        <v>6.04</v>
      </c>
      <c r="M30" s="196">
        <v>61.34</v>
      </c>
      <c r="N30" s="196">
        <v>49.91</v>
      </c>
      <c r="O30" s="196">
        <v>35.25</v>
      </c>
      <c r="P30" s="196">
        <v>23.67</v>
      </c>
      <c r="Q30" s="196">
        <v>9.2200000000000006</v>
      </c>
      <c r="R30" s="196">
        <v>17.91</v>
      </c>
      <c r="S30" s="196">
        <v>11.15</v>
      </c>
      <c r="T30" s="196">
        <v>0</v>
      </c>
      <c r="U30" s="196">
        <v>59.75</v>
      </c>
      <c r="V30" s="196">
        <v>8.75</v>
      </c>
      <c r="W30" s="196">
        <v>19.600000000000001</v>
      </c>
      <c r="X30" s="196">
        <v>34.26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268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117.59</v>
      </c>
      <c r="AQ30" s="196">
        <v>38.11</v>
      </c>
      <c r="AR30" s="196">
        <v>3.09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487.43</v>
      </c>
      <c r="L31" s="196">
        <v>6.04</v>
      </c>
      <c r="M31" s="196">
        <v>61.34</v>
      </c>
      <c r="N31" s="196">
        <v>49.91</v>
      </c>
      <c r="O31" s="196">
        <v>35.25</v>
      </c>
      <c r="P31" s="196">
        <v>23.67</v>
      </c>
      <c r="Q31" s="196">
        <v>9.2200000000000006</v>
      </c>
      <c r="R31" s="196">
        <v>17.91</v>
      </c>
      <c r="S31" s="196">
        <v>11.15</v>
      </c>
      <c r="T31" s="196">
        <v>0</v>
      </c>
      <c r="U31" s="196">
        <v>59.75</v>
      </c>
      <c r="V31" s="196">
        <v>8.75</v>
      </c>
      <c r="W31" s="196">
        <v>19.600000000000001</v>
      </c>
      <c r="X31" s="196">
        <v>35.14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268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117.59</v>
      </c>
      <c r="AQ31" s="196">
        <v>38.11</v>
      </c>
      <c r="AR31" s="196">
        <v>7.84</v>
      </c>
      <c r="AS31" s="196">
        <v>0</v>
      </c>
      <c r="AT31">
        <v>0</v>
      </c>
      <c r="AU31">
        <v>0</v>
      </c>
      <c r="AV31" s="196">
        <v>14.14</v>
      </c>
      <c r="AW31" s="196">
        <v>30.78</v>
      </c>
      <c r="AX31" s="196">
        <v>60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487.43</v>
      </c>
      <c r="L32" s="196">
        <v>6.04</v>
      </c>
      <c r="M32" s="196">
        <v>61.34</v>
      </c>
      <c r="N32" s="196">
        <v>49.91</v>
      </c>
      <c r="O32" s="196">
        <v>35.25</v>
      </c>
      <c r="P32" s="196">
        <v>23.67</v>
      </c>
      <c r="Q32" s="196">
        <v>9.2200000000000006</v>
      </c>
      <c r="R32" s="196">
        <v>17.91</v>
      </c>
      <c r="S32" s="196">
        <v>11.15</v>
      </c>
      <c r="T32" s="196">
        <v>0</v>
      </c>
      <c r="U32" s="196">
        <v>59.75</v>
      </c>
      <c r="V32" s="196">
        <v>8.75</v>
      </c>
      <c r="W32" s="196">
        <v>19.600000000000001</v>
      </c>
      <c r="X32" s="196">
        <v>36.31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260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117.59</v>
      </c>
      <c r="AQ32" s="196">
        <v>38.11</v>
      </c>
      <c r="AR32" s="196">
        <v>16.36</v>
      </c>
      <c r="AS32" s="196">
        <v>0</v>
      </c>
      <c r="AT32">
        <v>0</v>
      </c>
      <c r="AU32">
        <v>0</v>
      </c>
      <c r="AV32" s="196">
        <v>14.14</v>
      </c>
      <c r="AW32" s="196">
        <v>37.520000000000003</v>
      </c>
      <c r="AX32" s="196">
        <v>98.61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487.43</v>
      </c>
      <c r="L33" s="196">
        <v>6.04</v>
      </c>
      <c r="M33" s="196">
        <v>61.34</v>
      </c>
      <c r="N33" s="196">
        <v>49.91</v>
      </c>
      <c r="O33" s="196">
        <v>35.25</v>
      </c>
      <c r="P33" s="196">
        <v>23.67</v>
      </c>
      <c r="Q33" s="196">
        <v>9.2200000000000006</v>
      </c>
      <c r="R33" s="196">
        <v>17.91</v>
      </c>
      <c r="S33" s="196">
        <v>11.15</v>
      </c>
      <c r="T33" s="196">
        <v>0</v>
      </c>
      <c r="U33" s="196">
        <v>59.75</v>
      </c>
      <c r="V33" s="196">
        <v>8.75</v>
      </c>
      <c r="W33" s="196">
        <v>19.600000000000001</v>
      </c>
      <c r="X33" s="196">
        <v>37.65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260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117.59</v>
      </c>
      <c r="AQ33" s="196">
        <v>38.11</v>
      </c>
      <c r="AR33" s="196">
        <v>28.94</v>
      </c>
      <c r="AS33" s="196">
        <v>0</v>
      </c>
      <c r="AT33">
        <v>0</v>
      </c>
      <c r="AU33">
        <v>0</v>
      </c>
      <c r="AV33" s="196">
        <v>14.14</v>
      </c>
      <c r="AW33" s="196">
        <v>37.61</v>
      </c>
      <c r="AX33" s="196">
        <v>98.61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487.43</v>
      </c>
      <c r="L34" s="196">
        <v>6.04</v>
      </c>
      <c r="M34" s="196">
        <v>61.34</v>
      </c>
      <c r="N34" s="196">
        <v>49.91</v>
      </c>
      <c r="O34" s="196">
        <v>35.25</v>
      </c>
      <c r="P34" s="196">
        <v>23.67</v>
      </c>
      <c r="Q34" s="196">
        <v>9.2200000000000006</v>
      </c>
      <c r="R34" s="196">
        <v>17.91</v>
      </c>
      <c r="S34" s="196">
        <v>11.15</v>
      </c>
      <c r="T34" s="196">
        <v>0</v>
      </c>
      <c r="U34" s="196">
        <v>59.75</v>
      </c>
      <c r="V34" s="196">
        <v>8.75</v>
      </c>
      <c r="W34" s="196">
        <v>19.600000000000001</v>
      </c>
      <c r="X34" s="196">
        <v>39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260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117.59</v>
      </c>
      <c r="AQ34" s="196">
        <v>38.11</v>
      </c>
      <c r="AR34" s="196">
        <v>41.97</v>
      </c>
      <c r="AS34" s="196">
        <v>0</v>
      </c>
      <c r="AT34">
        <v>0</v>
      </c>
      <c r="AU34">
        <v>0</v>
      </c>
      <c r="AV34" s="196">
        <v>14.14</v>
      </c>
      <c r="AW34" s="196">
        <v>37.61</v>
      </c>
      <c r="AX34" s="196">
        <v>98.61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487.43</v>
      </c>
      <c r="L35" s="196">
        <v>6.04</v>
      </c>
      <c r="M35" s="196">
        <v>61.34</v>
      </c>
      <c r="N35" s="196">
        <v>49.91</v>
      </c>
      <c r="O35" s="196">
        <v>35.25</v>
      </c>
      <c r="P35" s="196">
        <v>23.67</v>
      </c>
      <c r="Q35" s="196">
        <v>9.2200000000000006</v>
      </c>
      <c r="R35" s="196">
        <v>17.91</v>
      </c>
      <c r="S35" s="196">
        <v>11.15</v>
      </c>
      <c r="T35" s="196">
        <v>0</v>
      </c>
      <c r="U35" s="196">
        <v>59.75</v>
      </c>
      <c r="V35" s="196">
        <v>8.75</v>
      </c>
      <c r="W35" s="196">
        <v>19.600000000000001</v>
      </c>
      <c r="X35" s="196">
        <v>40.51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250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117.59</v>
      </c>
      <c r="AQ35" s="196">
        <v>38.11</v>
      </c>
      <c r="AR35" s="196">
        <v>44.5</v>
      </c>
      <c r="AS35" s="196">
        <v>0</v>
      </c>
      <c r="AT35">
        <v>0</v>
      </c>
      <c r="AU35">
        <v>0</v>
      </c>
      <c r="AV35" s="196">
        <v>14.14</v>
      </c>
      <c r="AW35" s="196">
        <v>37.61</v>
      </c>
      <c r="AX35" s="196">
        <v>98.61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487.43</v>
      </c>
      <c r="L36" s="196">
        <v>6.04</v>
      </c>
      <c r="M36" s="196">
        <v>61.34</v>
      </c>
      <c r="N36" s="196">
        <v>49.91</v>
      </c>
      <c r="O36" s="196">
        <v>35.25</v>
      </c>
      <c r="P36" s="196">
        <v>23.67</v>
      </c>
      <c r="Q36" s="196">
        <v>9.2200000000000006</v>
      </c>
      <c r="R36" s="196">
        <v>17.91</v>
      </c>
      <c r="S36" s="196">
        <v>11.15</v>
      </c>
      <c r="T36" s="196">
        <v>0</v>
      </c>
      <c r="U36" s="196">
        <v>59.75</v>
      </c>
      <c r="V36" s="196">
        <v>8.75</v>
      </c>
      <c r="W36" s="196">
        <v>19.600000000000001</v>
      </c>
      <c r="X36" s="196">
        <v>41.54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250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117.59</v>
      </c>
      <c r="AQ36" s="196">
        <v>38.11</v>
      </c>
      <c r="AR36" s="196">
        <v>44.5</v>
      </c>
      <c r="AS36" s="196">
        <v>0</v>
      </c>
      <c r="AT36">
        <v>0</v>
      </c>
      <c r="AU36">
        <v>0</v>
      </c>
      <c r="AV36" s="196">
        <v>14.14</v>
      </c>
      <c r="AW36" s="196">
        <v>37.61</v>
      </c>
      <c r="AX36" s="196">
        <v>98.61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487.43</v>
      </c>
      <c r="L37" s="196">
        <v>6.04</v>
      </c>
      <c r="M37" s="196">
        <v>61.34</v>
      </c>
      <c r="N37" s="196">
        <v>49.91</v>
      </c>
      <c r="O37" s="196">
        <v>35.25</v>
      </c>
      <c r="P37" s="196">
        <v>23.67</v>
      </c>
      <c r="Q37" s="196">
        <v>9.2200000000000006</v>
      </c>
      <c r="R37" s="196">
        <v>17.91</v>
      </c>
      <c r="S37" s="196">
        <v>11.15</v>
      </c>
      <c r="T37" s="196">
        <v>0</v>
      </c>
      <c r="U37" s="196">
        <v>59.75</v>
      </c>
      <c r="V37" s="196">
        <v>8.75</v>
      </c>
      <c r="W37" s="196">
        <v>19.600000000000001</v>
      </c>
      <c r="X37" s="196">
        <v>41.55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250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117.59</v>
      </c>
      <c r="AQ37" s="196">
        <v>38.11</v>
      </c>
      <c r="AR37" s="196">
        <v>47.5</v>
      </c>
      <c r="AS37" s="196">
        <v>0</v>
      </c>
      <c r="AT37">
        <v>0</v>
      </c>
      <c r="AU37">
        <v>0</v>
      </c>
      <c r="AV37" s="196">
        <v>14.14</v>
      </c>
      <c r="AW37" s="196">
        <v>37.61</v>
      </c>
      <c r="AX37" s="196">
        <v>98.61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487.43</v>
      </c>
      <c r="L38" s="196">
        <v>6.04</v>
      </c>
      <c r="M38" s="196">
        <v>61.34</v>
      </c>
      <c r="N38" s="196">
        <v>49.91</v>
      </c>
      <c r="O38" s="196">
        <v>35.25</v>
      </c>
      <c r="P38" s="196">
        <v>23.67</v>
      </c>
      <c r="Q38" s="196">
        <v>9.2200000000000006</v>
      </c>
      <c r="R38" s="196">
        <v>17.91</v>
      </c>
      <c r="S38" s="196">
        <v>11.15</v>
      </c>
      <c r="T38" s="196">
        <v>0</v>
      </c>
      <c r="U38" s="196">
        <v>59.75</v>
      </c>
      <c r="V38" s="196">
        <v>8.75</v>
      </c>
      <c r="W38" s="196">
        <v>19.600000000000001</v>
      </c>
      <c r="X38" s="196">
        <v>41.55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250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117.59</v>
      </c>
      <c r="AQ38" s="196">
        <v>38.11</v>
      </c>
      <c r="AR38" s="196">
        <v>47.5</v>
      </c>
      <c r="AS38" s="196">
        <v>0</v>
      </c>
      <c r="AT38">
        <v>0</v>
      </c>
      <c r="AU38">
        <v>0</v>
      </c>
      <c r="AV38" s="196">
        <v>14.14</v>
      </c>
      <c r="AW38" s="196">
        <v>37.61</v>
      </c>
      <c r="AX38" s="196">
        <v>98.61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487.43</v>
      </c>
      <c r="L39" s="196">
        <v>6.04</v>
      </c>
      <c r="M39" s="196">
        <v>61.34</v>
      </c>
      <c r="N39" s="196">
        <v>49.91</v>
      </c>
      <c r="O39" s="196">
        <v>35.25</v>
      </c>
      <c r="P39" s="196">
        <v>23.67</v>
      </c>
      <c r="Q39" s="196">
        <v>9.2200000000000006</v>
      </c>
      <c r="R39" s="196">
        <v>17.91</v>
      </c>
      <c r="S39" s="196">
        <v>11.15</v>
      </c>
      <c r="T39" s="196">
        <v>0</v>
      </c>
      <c r="U39" s="196">
        <v>59.75</v>
      </c>
      <c r="V39" s="196">
        <v>8.75</v>
      </c>
      <c r="W39" s="196">
        <v>19.600000000000001</v>
      </c>
      <c r="X39" s="196">
        <v>41.55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250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117.59</v>
      </c>
      <c r="AQ39" s="196">
        <v>38.11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63.82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487.43</v>
      </c>
      <c r="L40" s="196">
        <v>6.04</v>
      </c>
      <c r="M40" s="196">
        <v>61.34</v>
      </c>
      <c r="N40" s="196">
        <v>49.91</v>
      </c>
      <c r="O40" s="196">
        <v>35.25</v>
      </c>
      <c r="P40" s="196">
        <v>23.67</v>
      </c>
      <c r="Q40" s="196">
        <v>9.2200000000000006</v>
      </c>
      <c r="R40" s="196">
        <v>17.91</v>
      </c>
      <c r="S40" s="196">
        <v>11.15</v>
      </c>
      <c r="T40" s="196">
        <v>0</v>
      </c>
      <c r="U40" s="196">
        <v>59.75</v>
      </c>
      <c r="V40" s="196">
        <v>8.75</v>
      </c>
      <c r="W40" s="196">
        <v>19.600000000000001</v>
      </c>
      <c r="X40" s="196">
        <v>41.55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250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117.59</v>
      </c>
      <c r="AQ40" s="196">
        <v>38.11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63.82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487.43</v>
      </c>
      <c r="L41" s="196">
        <v>6.04</v>
      </c>
      <c r="M41" s="196">
        <v>61.34</v>
      </c>
      <c r="N41" s="196">
        <v>49.91</v>
      </c>
      <c r="O41" s="196">
        <v>35.25</v>
      </c>
      <c r="P41" s="196">
        <v>22.67</v>
      </c>
      <c r="Q41" s="196">
        <v>9.2200000000000006</v>
      </c>
      <c r="R41" s="196">
        <v>17.91</v>
      </c>
      <c r="S41" s="196">
        <v>11.15</v>
      </c>
      <c r="T41" s="196">
        <v>0</v>
      </c>
      <c r="U41" s="196">
        <v>59.75</v>
      </c>
      <c r="V41" s="196">
        <v>8.75</v>
      </c>
      <c r="W41" s="196">
        <v>19.600000000000001</v>
      </c>
      <c r="X41" s="196">
        <v>41.55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250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117.59</v>
      </c>
      <c r="AQ41" s="196">
        <v>38.11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63.82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487.43</v>
      </c>
      <c r="L42" s="196">
        <v>6.04</v>
      </c>
      <c r="M42" s="196">
        <v>61.34</v>
      </c>
      <c r="N42" s="196">
        <v>49.91</v>
      </c>
      <c r="O42" s="196">
        <v>35.25</v>
      </c>
      <c r="P42" s="196">
        <v>22.67</v>
      </c>
      <c r="Q42" s="196">
        <v>9.2200000000000006</v>
      </c>
      <c r="R42" s="196">
        <v>17.91</v>
      </c>
      <c r="S42" s="196">
        <v>11.15</v>
      </c>
      <c r="T42" s="196">
        <v>0</v>
      </c>
      <c r="U42" s="196">
        <v>59.75</v>
      </c>
      <c r="V42" s="196">
        <v>8.75</v>
      </c>
      <c r="W42" s="196">
        <v>19.600000000000001</v>
      </c>
      <c r="X42" s="196">
        <v>41.55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250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117.59</v>
      </c>
      <c r="AQ42" s="196">
        <v>38.11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63.82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487.43</v>
      </c>
      <c r="L43" s="196">
        <v>6.04</v>
      </c>
      <c r="M43" s="196">
        <v>61.34</v>
      </c>
      <c r="N43" s="196">
        <v>49.91</v>
      </c>
      <c r="O43" s="196">
        <v>35.25</v>
      </c>
      <c r="P43" s="196">
        <v>22.67</v>
      </c>
      <c r="Q43" s="196">
        <v>9.2200000000000006</v>
      </c>
      <c r="R43" s="196">
        <v>17.91</v>
      </c>
      <c r="S43" s="196">
        <v>11.15</v>
      </c>
      <c r="T43" s="196">
        <v>0</v>
      </c>
      <c r="U43" s="196">
        <v>59.75</v>
      </c>
      <c r="V43" s="196">
        <v>8.75</v>
      </c>
      <c r="W43" s="196">
        <v>19.600000000000001</v>
      </c>
      <c r="X43" s="196">
        <v>40.07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250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117.59</v>
      </c>
      <c r="AQ43" s="196">
        <v>38.11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63.82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487.43</v>
      </c>
      <c r="L44" s="196">
        <v>6.04</v>
      </c>
      <c r="M44" s="196">
        <v>61.34</v>
      </c>
      <c r="N44" s="196">
        <v>49.91</v>
      </c>
      <c r="O44" s="196">
        <v>35.25</v>
      </c>
      <c r="P44" s="196">
        <v>22.67</v>
      </c>
      <c r="Q44" s="196">
        <v>9.2200000000000006</v>
      </c>
      <c r="R44" s="196">
        <v>17.91</v>
      </c>
      <c r="S44" s="196">
        <v>11.15</v>
      </c>
      <c r="T44" s="196">
        <v>0</v>
      </c>
      <c r="U44" s="196">
        <v>59.75</v>
      </c>
      <c r="V44" s="196">
        <v>8.75</v>
      </c>
      <c r="W44" s="196">
        <v>19.600000000000001</v>
      </c>
      <c r="X44" s="196">
        <v>40.07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250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117.59</v>
      </c>
      <c r="AQ44" s="196">
        <v>38.11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63.82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487.43</v>
      </c>
      <c r="L45" s="196">
        <v>6.04</v>
      </c>
      <c r="M45" s="196">
        <v>61.34</v>
      </c>
      <c r="N45" s="196">
        <v>49.91</v>
      </c>
      <c r="O45" s="196">
        <v>35.25</v>
      </c>
      <c r="P45" s="196">
        <v>22.67</v>
      </c>
      <c r="Q45" s="196">
        <v>9.2200000000000006</v>
      </c>
      <c r="R45" s="196">
        <v>17.91</v>
      </c>
      <c r="S45" s="196">
        <v>11.15</v>
      </c>
      <c r="T45" s="196">
        <v>0</v>
      </c>
      <c r="U45" s="196">
        <v>59.75</v>
      </c>
      <c r="V45" s="196">
        <v>8.75</v>
      </c>
      <c r="W45" s="196">
        <v>19.600000000000001</v>
      </c>
      <c r="X45" s="196">
        <v>39.450000000000003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250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117.59</v>
      </c>
      <c r="AQ45" s="196">
        <v>38.11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63.82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487.43</v>
      </c>
      <c r="L46" s="196">
        <v>6.04</v>
      </c>
      <c r="M46" s="196">
        <v>61.34</v>
      </c>
      <c r="N46" s="196">
        <v>49.91</v>
      </c>
      <c r="O46" s="196">
        <v>35.25</v>
      </c>
      <c r="P46" s="196">
        <v>22.67</v>
      </c>
      <c r="Q46" s="196">
        <v>9.2200000000000006</v>
      </c>
      <c r="R46" s="196">
        <v>17.91</v>
      </c>
      <c r="S46" s="196">
        <v>11.15</v>
      </c>
      <c r="T46" s="196">
        <v>0</v>
      </c>
      <c r="U46" s="196">
        <v>59.75</v>
      </c>
      <c r="V46" s="196">
        <v>8.75</v>
      </c>
      <c r="W46" s="196">
        <v>19.600000000000001</v>
      </c>
      <c r="X46" s="196">
        <v>39.450000000000003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250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117.59</v>
      </c>
      <c r="AQ46" s="196">
        <v>38.11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63.82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487.43</v>
      </c>
      <c r="L47" s="196">
        <v>6.04</v>
      </c>
      <c r="M47" s="196">
        <v>61.34</v>
      </c>
      <c r="N47" s="196">
        <v>49.91</v>
      </c>
      <c r="O47" s="196">
        <v>35.25</v>
      </c>
      <c r="P47" s="196">
        <v>22.67</v>
      </c>
      <c r="Q47" s="196">
        <v>9.2200000000000006</v>
      </c>
      <c r="R47" s="196">
        <v>17.91</v>
      </c>
      <c r="S47" s="196">
        <v>11.15</v>
      </c>
      <c r="T47" s="196">
        <v>0</v>
      </c>
      <c r="U47" s="196">
        <v>59.75</v>
      </c>
      <c r="V47" s="196">
        <v>8.75</v>
      </c>
      <c r="W47" s="196">
        <v>19.600000000000001</v>
      </c>
      <c r="X47" s="196">
        <v>45.25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250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117.59</v>
      </c>
      <c r="AQ47" s="196">
        <v>38.11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487.43</v>
      </c>
      <c r="L48" s="196">
        <v>6.04</v>
      </c>
      <c r="M48" s="196">
        <v>61.34</v>
      </c>
      <c r="N48" s="196">
        <v>49.91</v>
      </c>
      <c r="O48" s="196">
        <v>35.25</v>
      </c>
      <c r="P48" s="196">
        <v>22.67</v>
      </c>
      <c r="Q48" s="196">
        <v>9.2200000000000006</v>
      </c>
      <c r="R48" s="196">
        <v>17.91</v>
      </c>
      <c r="S48" s="196">
        <v>11.15</v>
      </c>
      <c r="T48" s="196">
        <v>0</v>
      </c>
      <c r="U48" s="196">
        <v>59.75</v>
      </c>
      <c r="V48" s="196">
        <v>8.75</v>
      </c>
      <c r="W48" s="196">
        <v>19.600000000000001</v>
      </c>
      <c r="X48" s="196">
        <v>50.98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250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117.59</v>
      </c>
      <c r="AQ48" s="196">
        <v>38.11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487.43</v>
      </c>
      <c r="L49" s="196">
        <v>6.04</v>
      </c>
      <c r="M49" s="196">
        <v>61.34</v>
      </c>
      <c r="N49" s="196">
        <v>49.91</v>
      </c>
      <c r="O49" s="196">
        <v>35.25</v>
      </c>
      <c r="P49" s="196">
        <v>22.67</v>
      </c>
      <c r="Q49" s="196">
        <v>9.2200000000000006</v>
      </c>
      <c r="R49" s="196">
        <v>17.91</v>
      </c>
      <c r="S49" s="196">
        <v>11.15</v>
      </c>
      <c r="T49" s="196">
        <v>0</v>
      </c>
      <c r="U49" s="196">
        <v>59.75</v>
      </c>
      <c r="V49" s="196">
        <v>8.75</v>
      </c>
      <c r="W49" s="196">
        <v>19.600000000000001</v>
      </c>
      <c r="X49" s="196">
        <v>50.26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250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117.59</v>
      </c>
      <c r="AQ49" s="196">
        <v>38.11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487.43</v>
      </c>
      <c r="L50" s="196">
        <v>6.04</v>
      </c>
      <c r="M50" s="196">
        <v>61.34</v>
      </c>
      <c r="N50" s="196">
        <v>49.91</v>
      </c>
      <c r="O50" s="196">
        <v>35.25</v>
      </c>
      <c r="P50" s="196">
        <v>22.67</v>
      </c>
      <c r="Q50" s="196">
        <v>9.2200000000000006</v>
      </c>
      <c r="R50" s="196">
        <v>17.91</v>
      </c>
      <c r="S50" s="196">
        <v>11.15</v>
      </c>
      <c r="T50" s="196">
        <v>0</v>
      </c>
      <c r="U50" s="196">
        <v>59.75</v>
      </c>
      <c r="V50" s="196">
        <v>8.75</v>
      </c>
      <c r="W50" s="196">
        <v>19.600000000000001</v>
      </c>
      <c r="X50" s="196">
        <v>53.19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250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117.59</v>
      </c>
      <c r="AQ50" s="196">
        <v>38.11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487.43</v>
      </c>
      <c r="L51" s="196">
        <v>6.04</v>
      </c>
      <c r="M51" s="196">
        <v>61.34</v>
      </c>
      <c r="N51" s="196">
        <v>49.91</v>
      </c>
      <c r="O51" s="196">
        <v>35.25</v>
      </c>
      <c r="P51" s="196">
        <v>22.67</v>
      </c>
      <c r="Q51" s="196">
        <v>9.2200000000000006</v>
      </c>
      <c r="R51" s="196">
        <v>17.91</v>
      </c>
      <c r="S51" s="196">
        <v>11.15</v>
      </c>
      <c r="T51" s="196">
        <v>0</v>
      </c>
      <c r="U51" s="196">
        <v>59.75</v>
      </c>
      <c r="V51" s="196">
        <v>8.75</v>
      </c>
      <c r="W51" s="196">
        <v>19.600000000000001</v>
      </c>
      <c r="X51" s="196">
        <v>53.19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250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117.59</v>
      </c>
      <c r="AQ51" s="196">
        <v>38.11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487.63</v>
      </c>
      <c r="L52" s="196">
        <v>6.04</v>
      </c>
      <c r="M52" s="196">
        <v>61.34</v>
      </c>
      <c r="N52" s="196">
        <v>49.91</v>
      </c>
      <c r="O52" s="196">
        <v>35.25</v>
      </c>
      <c r="P52" s="196">
        <v>22.67</v>
      </c>
      <c r="Q52" s="196">
        <v>9.2200000000000006</v>
      </c>
      <c r="R52" s="196">
        <v>17.91</v>
      </c>
      <c r="S52" s="196">
        <v>11.15</v>
      </c>
      <c r="T52" s="196">
        <v>0</v>
      </c>
      <c r="U52" s="196">
        <v>59.75</v>
      </c>
      <c r="V52" s="196">
        <v>8.75</v>
      </c>
      <c r="W52" s="196">
        <v>19.600000000000001</v>
      </c>
      <c r="X52" s="196">
        <v>53.19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250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117.59</v>
      </c>
      <c r="AQ52" s="196">
        <v>38.11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487.42</v>
      </c>
      <c r="L53" s="196">
        <v>6.06</v>
      </c>
      <c r="M53" s="196">
        <v>61.34</v>
      </c>
      <c r="N53" s="196">
        <v>49.91</v>
      </c>
      <c r="O53" s="196">
        <v>35.25</v>
      </c>
      <c r="P53" s="196">
        <v>22.67</v>
      </c>
      <c r="Q53" s="196">
        <v>9.31</v>
      </c>
      <c r="R53" s="196">
        <v>18.09</v>
      </c>
      <c r="S53" s="196">
        <v>11.26</v>
      </c>
      <c r="T53" s="196">
        <v>0</v>
      </c>
      <c r="U53" s="196">
        <v>59.75</v>
      </c>
      <c r="V53" s="196">
        <v>8.84</v>
      </c>
      <c r="W53" s="196">
        <v>19.600000000000001</v>
      </c>
      <c r="X53" s="196">
        <v>56.73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250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117.59</v>
      </c>
      <c r="AQ53" s="196">
        <v>38.11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487.63</v>
      </c>
      <c r="L54" s="196">
        <v>6.06</v>
      </c>
      <c r="M54" s="196">
        <v>61.34</v>
      </c>
      <c r="N54" s="196">
        <v>49.91</v>
      </c>
      <c r="O54" s="196">
        <v>35.25</v>
      </c>
      <c r="P54" s="196">
        <v>22.67</v>
      </c>
      <c r="Q54" s="196">
        <v>9.31</v>
      </c>
      <c r="R54" s="196">
        <v>18.09</v>
      </c>
      <c r="S54" s="196">
        <v>11.26</v>
      </c>
      <c r="T54" s="196">
        <v>0</v>
      </c>
      <c r="U54" s="196">
        <v>59.75</v>
      </c>
      <c r="V54" s="196">
        <v>8.84</v>
      </c>
      <c r="W54" s="196">
        <v>19.600000000000001</v>
      </c>
      <c r="X54" s="196">
        <v>57.62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250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117.59</v>
      </c>
      <c r="AQ54" s="196">
        <v>38.11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487.64</v>
      </c>
      <c r="L55" s="196">
        <v>6.04</v>
      </c>
      <c r="M55" s="196">
        <v>61.34</v>
      </c>
      <c r="N55" s="196">
        <v>49.91</v>
      </c>
      <c r="O55" s="196">
        <v>35.25</v>
      </c>
      <c r="P55" s="196">
        <v>22.67</v>
      </c>
      <c r="Q55" s="196">
        <v>9.52</v>
      </c>
      <c r="R55" s="196">
        <v>17.91</v>
      </c>
      <c r="S55" s="196">
        <v>11.27</v>
      </c>
      <c r="T55" s="196">
        <v>0</v>
      </c>
      <c r="U55" s="196">
        <v>59.75</v>
      </c>
      <c r="V55" s="196">
        <v>8.75</v>
      </c>
      <c r="W55" s="196">
        <v>19.600000000000001</v>
      </c>
      <c r="X55" s="196">
        <v>59.83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265</v>
      </c>
      <c r="AF55" s="196">
        <v>0</v>
      </c>
      <c r="AG55" s="196">
        <v>0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117.59</v>
      </c>
      <c r="AQ55" s="196">
        <v>38.11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487.64</v>
      </c>
      <c r="L56" s="196">
        <v>6.04</v>
      </c>
      <c r="M56" s="196">
        <v>61.34</v>
      </c>
      <c r="N56" s="196">
        <v>49.91</v>
      </c>
      <c r="O56" s="196">
        <v>35.25</v>
      </c>
      <c r="P56" s="196">
        <v>22.67</v>
      </c>
      <c r="Q56" s="196">
        <v>9.2200000000000006</v>
      </c>
      <c r="R56" s="196">
        <v>17.91</v>
      </c>
      <c r="S56" s="196">
        <v>11.15</v>
      </c>
      <c r="T56" s="196">
        <v>0</v>
      </c>
      <c r="U56" s="196">
        <v>59.75</v>
      </c>
      <c r="V56" s="196">
        <v>8.76</v>
      </c>
      <c r="W56" s="196">
        <v>19.600000000000001</v>
      </c>
      <c r="X56" s="196">
        <v>62.33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265</v>
      </c>
      <c r="AF56" s="196">
        <v>0</v>
      </c>
      <c r="AG56" s="196">
        <v>0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117.59</v>
      </c>
      <c r="AQ56" s="196">
        <v>38.119999999999997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487.64</v>
      </c>
      <c r="L57" s="196">
        <v>6.04</v>
      </c>
      <c r="M57" s="196">
        <v>61.34</v>
      </c>
      <c r="N57" s="196">
        <v>49.91</v>
      </c>
      <c r="O57" s="196">
        <v>35.25</v>
      </c>
      <c r="P57" s="196">
        <v>22.67</v>
      </c>
      <c r="Q57" s="196">
        <v>9.2200000000000006</v>
      </c>
      <c r="R57" s="196">
        <v>17.91</v>
      </c>
      <c r="S57" s="196">
        <v>11.15</v>
      </c>
      <c r="T57" s="196">
        <v>0</v>
      </c>
      <c r="U57" s="196">
        <v>59.75</v>
      </c>
      <c r="V57" s="196">
        <v>8.76</v>
      </c>
      <c r="W57" s="196">
        <v>19.600000000000001</v>
      </c>
      <c r="X57" s="196">
        <v>62.33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265</v>
      </c>
      <c r="AF57" s="196">
        <v>0</v>
      </c>
      <c r="AG57" s="196">
        <v>0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117.59</v>
      </c>
      <c r="AQ57" s="196">
        <v>38.119999999999997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487.64</v>
      </c>
      <c r="L58" s="196">
        <v>6.04</v>
      </c>
      <c r="M58" s="196">
        <v>61.34</v>
      </c>
      <c r="N58" s="196">
        <v>49.91</v>
      </c>
      <c r="O58" s="196">
        <v>35.25</v>
      </c>
      <c r="P58" s="196">
        <v>22.67</v>
      </c>
      <c r="Q58" s="196">
        <v>9.2200000000000006</v>
      </c>
      <c r="R58" s="196">
        <v>17.91</v>
      </c>
      <c r="S58" s="196">
        <v>11.15</v>
      </c>
      <c r="T58" s="196">
        <v>0</v>
      </c>
      <c r="U58" s="196">
        <v>59.75</v>
      </c>
      <c r="V58" s="196">
        <v>8.76</v>
      </c>
      <c r="W58" s="196">
        <v>19.600000000000001</v>
      </c>
      <c r="X58" s="196">
        <v>62.33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265</v>
      </c>
      <c r="AF58" s="196">
        <v>0</v>
      </c>
      <c r="AG58" s="196">
        <v>0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117.59</v>
      </c>
      <c r="AQ58" s="196">
        <v>38.119999999999997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487.64</v>
      </c>
      <c r="L59" s="196">
        <v>6.04</v>
      </c>
      <c r="M59" s="196">
        <v>61.34</v>
      </c>
      <c r="N59" s="196">
        <v>49.91</v>
      </c>
      <c r="O59" s="196">
        <v>35.25</v>
      </c>
      <c r="P59" s="196">
        <v>22.67</v>
      </c>
      <c r="Q59" s="196">
        <v>9.2200000000000006</v>
      </c>
      <c r="R59" s="196">
        <v>17.91</v>
      </c>
      <c r="S59" s="196">
        <v>11.15</v>
      </c>
      <c r="T59" s="196">
        <v>0</v>
      </c>
      <c r="U59" s="196">
        <v>59.75</v>
      </c>
      <c r="V59" s="196">
        <v>8.76</v>
      </c>
      <c r="W59" s="196">
        <v>19.600000000000001</v>
      </c>
      <c r="X59" s="196">
        <v>62.33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265</v>
      </c>
      <c r="AF59" s="196">
        <v>0</v>
      </c>
      <c r="AG59" s="196">
        <v>0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117.59</v>
      </c>
      <c r="AQ59" s="196">
        <v>38.119999999999997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487.64</v>
      </c>
      <c r="L60" s="196">
        <v>6.04</v>
      </c>
      <c r="M60" s="196">
        <v>61.34</v>
      </c>
      <c r="N60" s="196">
        <v>49.91</v>
      </c>
      <c r="O60" s="196">
        <v>35.25</v>
      </c>
      <c r="P60" s="196">
        <v>22.67</v>
      </c>
      <c r="Q60" s="196">
        <v>9.2200000000000006</v>
      </c>
      <c r="R60" s="196">
        <v>17.91</v>
      </c>
      <c r="S60" s="196">
        <v>11.15</v>
      </c>
      <c r="T60" s="196">
        <v>0</v>
      </c>
      <c r="U60" s="196">
        <v>59.75</v>
      </c>
      <c r="V60" s="196">
        <v>8.76</v>
      </c>
      <c r="W60" s="196">
        <v>19.600000000000001</v>
      </c>
      <c r="X60" s="196">
        <v>62.33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265</v>
      </c>
      <c r="AF60" s="196">
        <v>0</v>
      </c>
      <c r="AG60" s="196">
        <v>0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117.59</v>
      </c>
      <c r="AQ60" s="196">
        <v>38.119999999999997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487.64</v>
      </c>
      <c r="L61" s="196">
        <v>6.04</v>
      </c>
      <c r="M61" s="196">
        <v>58.02</v>
      </c>
      <c r="N61" s="196">
        <v>49.91</v>
      </c>
      <c r="O61" s="196">
        <v>35.25</v>
      </c>
      <c r="P61" s="196">
        <v>22.67</v>
      </c>
      <c r="Q61" s="196">
        <v>9.2200000000000006</v>
      </c>
      <c r="R61" s="196">
        <v>17.91</v>
      </c>
      <c r="S61" s="196">
        <v>11.15</v>
      </c>
      <c r="T61" s="196">
        <v>0</v>
      </c>
      <c r="U61" s="196">
        <v>59.75</v>
      </c>
      <c r="V61" s="196">
        <v>8.75</v>
      </c>
      <c r="W61" s="196">
        <v>19.600000000000001</v>
      </c>
      <c r="X61" s="196">
        <v>62.33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265</v>
      </c>
      <c r="AF61" s="196">
        <v>0</v>
      </c>
      <c r="AG61" s="196">
        <v>0</v>
      </c>
      <c r="AH61" s="196">
        <v>0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117.59</v>
      </c>
      <c r="AQ61" s="196">
        <v>38.119999999999997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487.64</v>
      </c>
      <c r="L62" s="196">
        <v>6.04</v>
      </c>
      <c r="M62" s="196">
        <v>58.02</v>
      </c>
      <c r="N62" s="196">
        <v>49.91</v>
      </c>
      <c r="O62" s="196">
        <v>35.25</v>
      </c>
      <c r="P62" s="196">
        <v>22.67</v>
      </c>
      <c r="Q62" s="196">
        <v>9.2200000000000006</v>
      </c>
      <c r="R62" s="196">
        <v>17.91</v>
      </c>
      <c r="S62" s="196">
        <v>11.15</v>
      </c>
      <c r="T62" s="196">
        <v>0</v>
      </c>
      <c r="U62" s="196">
        <v>59.75</v>
      </c>
      <c r="V62" s="196">
        <v>8.75</v>
      </c>
      <c r="W62" s="196">
        <v>19.600000000000001</v>
      </c>
      <c r="X62" s="196">
        <v>62.33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265</v>
      </c>
      <c r="AF62" s="196">
        <v>0</v>
      </c>
      <c r="AG62" s="196">
        <v>0</v>
      </c>
      <c r="AH62" s="196">
        <v>0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117.59</v>
      </c>
      <c r="AQ62" s="196">
        <v>38.119999999999997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487.64</v>
      </c>
      <c r="L63" s="196">
        <v>6.04</v>
      </c>
      <c r="M63" s="196">
        <v>58.02</v>
      </c>
      <c r="N63" s="196">
        <v>49.91</v>
      </c>
      <c r="O63" s="196">
        <v>35.25</v>
      </c>
      <c r="P63" s="196">
        <v>22.67</v>
      </c>
      <c r="Q63" s="196">
        <v>9.2200000000000006</v>
      </c>
      <c r="R63" s="196">
        <v>17.91</v>
      </c>
      <c r="S63" s="196">
        <v>11.15</v>
      </c>
      <c r="T63" s="196">
        <v>0</v>
      </c>
      <c r="U63" s="196">
        <v>59.75</v>
      </c>
      <c r="V63" s="196">
        <v>8.75</v>
      </c>
      <c r="W63" s="196">
        <v>19.600000000000001</v>
      </c>
      <c r="X63" s="196">
        <v>62.33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265</v>
      </c>
      <c r="AF63" s="196">
        <v>0</v>
      </c>
      <c r="AG63" s="196">
        <v>0</v>
      </c>
      <c r="AH63" s="196">
        <v>0</v>
      </c>
      <c r="AI63" s="196">
        <v>-0.62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117.59</v>
      </c>
      <c r="AQ63" s="196">
        <v>38.11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487.64</v>
      </c>
      <c r="L64" s="196">
        <v>6.04</v>
      </c>
      <c r="M64" s="196">
        <v>58.02</v>
      </c>
      <c r="N64" s="196">
        <v>49.91</v>
      </c>
      <c r="O64" s="196">
        <v>35.25</v>
      </c>
      <c r="P64" s="196">
        <v>22.67</v>
      </c>
      <c r="Q64" s="196">
        <v>9.2200000000000006</v>
      </c>
      <c r="R64" s="196">
        <v>17.91</v>
      </c>
      <c r="S64" s="196">
        <v>11.15</v>
      </c>
      <c r="T64" s="196">
        <v>0</v>
      </c>
      <c r="U64" s="196">
        <v>59.75</v>
      </c>
      <c r="V64" s="196">
        <v>8.75</v>
      </c>
      <c r="W64" s="196">
        <v>19.600000000000001</v>
      </c>
      <c r="X64" s="196">
        <v>62.33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265</v>
      </c>
      <c r="AF64" s="196">
        <v>0</v>
      </c>
      <c r="AG64" s="196">
        <v>0</v>
      </c>
      <c r="AH64" s="196">
        <v>0</v>
      </c>
      <c r="AI64" s="196">
        <v>-0.62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117.59</v>
      </c>
      <c r="AQ64" s="196">
        <v>38.11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487.64</v>
      </c>
      <c r="L65" s="196">
        <v>6.04</v>
      </c>
      <c r="M65" s="196">
        <v>58.02</v>
      </c>
      <c r="N65" s="196">
        <v>49.91</v>
      </c>
      <c r="O65" s="196">
        <v>35.25</v>
      </c>
      <c r="P65" s="196">
        <v>22.86</v>
      </c>
      <c r="Q65" s="196">
        <v>9.2200000000000006</v>
      </c>
      <c r="R65" s="196">
        <v>17.91</v>
      </c>
      <c r="S65" s="196">
        <v>11.15</v>
      </c>
      <c r="T65" s="196">
        <v>0</v>
      </c>
      <c r="U65" s="196">
        <v>59.75</v>
      </c>
      <c r="V65" s="196">
        <v>8.75</v>
      </c>
      <c r="W65" s="196">
        <v>19.600000000000001</v>
      </c>
      <c r="X65" s="196">
        <v>62.33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265</v>
      </c>
      <c r="AF65" s="196">
        <v>0</v>
      </c>
      <c r="AG65" s="196">
        <v>0</v>
      </c>
      <c r="AH65" s="196">
        <v>0</v>
      </c>
      <c r="AI65" s="196">
        <v>-0.62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117.59</v>
      </c>
      <c r="AQ65" s="196">
        <v>38.11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487.64</v>
      </c>
      <c r="L66" s="196">
        <v>6.04</v>
      </c>
      <c r="M66" s="196">
        <v>58.02</v>
      </c>
      <c r="N66" s="196">
        <v>49.91</v>
      </c>
      <c r="O66" s="196">
        <v>35.25</v>
      </c>
      <c r="P66" s="196">
        <v>23.06</v>
      </c>
      <c r="Q66" s="196">
        <v>9.2200000000000006</v>
      </c>
      <c r="R66" s="196">
        <v>17.91</v>
      </c>
      <c r="S66" s="196">
        <v>11.15</v>
      </c>
      <c r="T66" s="196">
        <v>0</v>
      </c>
      <c r="U66" s="196">
        <v>59.75</v>
      </c>
      <c r="V66" s="196">
        <v>8.75</v>
      </c>
      <c r="W66" s="196">
        <v>19.600000000000001</v>
      </c>
      <c r="X66" s="196">
        <v>62.33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265</v>
      </c>
      <c r="AF66" s="196">
        <v>0</v>
      </c>
      <c r="AG66" s="196">
        <v>0</v>
      </c>
      <c r="AH66" s="196">
        <v>0</v>
      </c>
      <c r="AI66" s="196">
        <v>-0.62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117.59</v>
      </c>
      <c r="AQ66" s="196">
        <v>38.11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487.42</v>
      </c>
      <c r="L67" s="196">
        <v>6.02</v>
      </c>
      <c r="M67" s="196">
        <v>58.02</v>
      </c>
      <c r="N67" s="196">
        <v>49.91</v>
      </c>
      <c r="O67" s="196">
        <v>35.25</v>
      </c>
      <c r="P67" s="196">
        <v>23.06</v>
      </c>
      <c r="Q67" s="196">
        <v>9.2200000000000006</v>
      </c>
      <c r="R67" s="196">
        <v>17.91</v>
      </c>
      <c r="S67" s="196">
        <v>11.15</v>
      </c>
      <c r="T67" s="196">
        <v>0</v>
      </c>
      <c r="U67" s="196">
        <v>59.75</v>
      </c>
      <c r="V67" s="196">
        <v>8.75</v>
      </c>
      <c r="W67" s="196">
        <v>19.600000000000001</v>
      </c>
      <c r="X67" s="196">
        <v>62.33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265</v>
      </c>
      <c r="AF67" s="196">
        <v>0</v>
      </c>
      <c r="AG67" s="196">
        <v>0</v>
      </c>
      <c r="AH67" s="196">
        <v>0</v>
      </c>
      <c r="AI67" s="196">
        <v>-0.62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117.59</v>
      </c>
      <c r="AQ67" s="196">
        <v>38.11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487.43</v>
      </c>
      <c r="L68" s="196">
        <v>6.04</v>
      </c>
      <c r="M68" s="196">
        <v>58.02</v>
      </c>
      <c r="N68" s="196">
        <v>49.91</v>
      </c>
      <c r="O68" s="196">
        <v>35.25</v>
      </c>
      <c r="P68" s="196">
        <v>23.06</v>
      </c>
      <c r="Q68" s="196">
        <v>9.2200000000000006</v>
      </c>
      <c r="R68" s="196">
        <v>17.91</v>
      </c>
      <c r="S68" s="196">
        <v>11.15</v>
      </c>
      <c r="T68" s="196">
        <v>0</v>
      </c>
      <c r="U68" s="196">
        <v>59.75</v>
      </c>
      <c r="V68" s="196">
        <v>8.75</v>
      </c>
      <c r="W68" s="196">
        <v>19.600000000000001</v>
      </c>
      <c r="X68" s="196">
        <v>62.33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265</v>
      </c>
      <c r="AF68" s="196">
        <v>0</v>
      </c>
      <c r="AG68" s="196">
        <v>0</v>
      </c>
      <c r="AH68" s="196">
        <v>0</v>
      </c>
      <c r="AI68" s="196">
        <v>-0.62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117.59</v>
      </c>
      <c r="AQ68" s="196">
        <v>38.11</v>
      </c>
      <c r="AR68" s="196">
        <v>42.14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487.43</v>
      </c>
      <c r="L69" s="196">
        <v>6.04</v>
      </c>
      <c r="M69" s="196">
        <v>58.02</v>
      </c>
      <c r="N69" s="196">
        <v>49.91</v>
      </c>
      <c r="O69" s="196">
        <v>35.25</v>
      </c>
      <c r="P69" s="196">
        <v>23.06</v>
      </c>
      <c r="Q69" s="196">
        <v>9.2200000000000006</v>
      </c>
      <c r="R69" s="196">
        <v>17.91</v>
      </c>
      <c r="S69" s="196">
        <v>11.15</v>
      </c>
      <c r="T69" s="196">
        <v>0</v>
      </c>
      <c r="U69" s="196">
        <v>59.75</v>
      </c>
      <c r="V69" s="196">
        <v>8.75</v>
      </c>
      <c r="W69" s="196">
        <v>19.600000000000001</v>
      </c>
      <c r="X69" s="196">
        <v>62.33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265</v>
      </c>
      <c r="AF69" s="196">
        <v>0</v>
      </c>
      <c r="AG69" s="196">
        <v>0</v>
      </c>
      <c r="AH69" s="196">
        <v>0</v>
      </c>
      <c r="AI69" s="196">
        <v>-0.62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117.59</v>
      </c>
      <c r="AQ69" s="196">
        <v>38.11</v>
      </c>
      <c r="AR69" s="196">
        <v>38.26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487.43</v>
      </c>
      <c r="L70" s="196">
        <v>6.04</v>
      </c>
      <c r="M70" s="196">
        <v>58.02</v>
      </c>
      <c r="N70" s="196">
        <v>49.91</v>
      </c>
      <c r="O70" s="196">
        <v>35.25</v>
      </c>
      <c r="P70" s="196">
        <v>23.06</v>
      </c>
      <c r="Q70" s="196">
        <v>9.2200000000000006</v>
      </c>
      <c r="R70" s="196">
        <v>17.91</v>
      </c>
      <c r="S70" s="196">
        <v>11.15</v>
      </c>
      <c r="T70" s="196">
        <v>0</v>
      </c>
      <c r="U70" s="196">
        <v>59.75</v>
      </c>
      <c r="V70" s="196">
        <v>8.75</v>
      </c>
      <c r="W70" s="196">
        <v>19.600000000000001</v>
      </c>
      <c r="X70" s="196">
        <v>62.33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270</v>
      </c>
      <c r="AF70" s="196">
        <v>0</v>
      </c>
      <c r="AG70" s="196">
        <v>0</v>
      </c>
      <c r="AH70" s="196">
        <v>0</v>
      </c>
      <c r="AI70" s="196">
        <v>-0.62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117.59</v>
      </c>
      <c r="AQ70" s="196">
        <v>38.11</v>
      </c>
      <c r="AR70" s="196">
        <v>31.49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487.43</v>
      </c>
      <c r="L71" s="196">
        <v>6.04</v>
      </c>
      <c r="M71" s="196">
        <v>58.02</v>
      </c>
      <c r="N71" s="196">
        <v>49.91</v>
      </c>
      <c r="O71" s="196">
        <v>35.25</v>
      </c>
      <c r="P71" s="196">
        <v>23.06</v>
      </c>
      <c r="Q71" s="196">
        <v>9.2200000000000006</v>
      </c>
      <c r="R71" s="196">
        <v>17.91</v>
      </c>
      <c r="S71" s="196">
        <v>11.15</v>
      </c>
      <c r="T71" s="196">
        <v>0</v>
      </c>
      <c r="U71" s="196">
        <v>59.75</v>
      </c>
      <c r="V71" s="196">
        <v>8.75</v>
      </c>
      <c r="W71" s="196">
        <v>19.600000000000001</v>
      </c>
      <c r="X71" s="196">
        <v>62.33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270</v>
      </c>
      <c r="AF71" s="196">
        <v>0</v>
      </c>
      <c r="AG71" s="196">
        <v>0</v>
      </c>
      <c r="AH71" s="196">
        <v>0</v>
      </c>
      <c r="AI71" s="196">
        <v>-0.62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117.59</v>
      </c>
      <c r="AQ71" s="196">
        <v>38.11</v>
      </c>
      <c r="AR71" s="196">
        <v>15.88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487.43</v>
      </c>
      <c r="L72" s="196">
        <v>6.04</v>
      </c>
      <c r="M72" s="196">
        <v>58.02</v>
      </c>
      <c r="N72" s="196">
        <v>49.91</v>
      </c>
      <c r="O72" s="196">
        <v>35.25</v>
      </c>
      <c r="P72" s="196">
        <v>23.06</v>
      </c>
      <c r="Q72" s="196">
        <v>9.2200000000000006</v>
      </c>
      <c r="R72" s="196">
        <v>17.91</v>
      </c>
      <c r="S72" s="196">
        <v>11.15</v>
      </c>
      <c r="T72" s="196">
        <v>0</v>
      </c>
      <c r="U72" s="196">
        <v>59.75</v>
      </c>
      <c r="V72" s="196">
        <v>8.75</v>
      </c>
      <c r="W72" s="196">
        <v>19.600000000000001</v>
      </c>
      <c r="X72" s="196">
        <v>62.33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270</v>
      </c>
      <c r="AF72" s="196">
        <v>0</v>
      </c>
      <c r="AG72" s="196">
        <v>0</v>
      </c>
      <c r="AH72" s="196">
        <v>0</v>
      </c>
      <c r="AI72" s="196">
        <v>-0.62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117.59</v>
      </c>
      <c r="AQ72" s="196">
        <v>38.11</v>
      </c>
      <c r="AR72" s="196">
        <v>5.26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487.43</v>
      </c>
      <c r="L73" s="196">
        <v>6.04</v>
      </c>
      <c r="M73" s="196">
        <v>58.02</v>
      </c>
      <c r="N73" s="196">
        <v>49.91</v>
      </c>
      <c r="O73" s="196">
        <v>35.25</v>
      </c>
      <c r="P73" s="196">
        <v>23.06</v>
      </c>
      <c r="Q73" s="196">
        <v>9.2200000000000006</v>
      </c>
      <c r="R73" s="196">
        <v>17.91</v>
      </c>
      <c r="S73" s="196">
        <v>11.15</v>
      </c>
      <c r="T73" s="196">
        <v>0</v>
      </c>
      <c r="U73" s="196">
        <v>59.75</v>
      </c>
      <c r="V73" s="196">
        <v>8.75</v>
      </c>
      <c r="W73" s="196">
        <v>19.600000000000001</v>
      </c>
      <c r="X73" s="196">
        <v>62.33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270</v>
      </c>
      <c r="AF73" s="196">
        <v>0</v>
      </c>
      <c r="AG73" s="196">
        <v>0</v>
      </c>
      <c r="AH73" s="196">
        <v>0</v>
      </c>
      <c r="AI73" s="196">
        <v>-0.62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117.59</v>
      </c>
      <c r="AQ73" s="196">
        <v>38.11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487.43</v>
      </c>
      <c r="L74" s="196">
        <v>6.04</v>
      </c>
      <c r="M74" s="196">
        <v>58.02</v>
      </c>
      <c r="N74" s="196">
        <v>49.91</v>
      </c>
      <c r="O74" s="196">
        <v>35.25</v>
      </c>
      <c r="P74" s="196">
        <v>23.06</v>
      </c>
      <c r="Q74" s="196">
        <v>9.2200000000000006</v>
      </c>
      <c r="R74" s="196">
        <v>17.91</v>
      </c>
      <c r="S74" s="196">
        <v>11.15</v>
      </c>
      <c r="T74" s="196">
        <v>0</v>
      </c>
      <c r="U74" s="196">
        <v>59.75</v>
      </c>
      <c r="V74" s="196">
        <v>8.75</v>
      </c>
      <c r="W74" s="196">
        <v>19.600000000000001</v>
      </c>
      <c r="X74" s="196">
        <v>62.33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270</v>
      </c>
      <c r="AF74" s="196">
        <v>0</v>
      </c>
      <c r="AG74" s="196">
        <v>0</v>
      </c>
      <c r="AH74" s="196">
        <v>0</v>
      </c>
      <c r="AI74" s="196">
        <v>-0.62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117.59</v>
      </c>
      <c r="AQ74" s="196">
        <v>38.11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487.43</v>
      </c>
      <c r="L75" s="196">
        <v>6.04</v>
      </c>
      <c r="M75" s="196">
        <v>58.02</v>
      </c>
      <c r="N75" s="196">
        <v>49.91</v>
      </c>
      <c r="O75" s="196">
        <v>35.25</v>
      </c>
      <c r="P75" s="196">
        <v>22.96</v>
      </c>
      <c r="Q75" s="196">
        <v>9.2200000000000006</v>
      </c>
      <c r="R75" s="196">
        <v>17.91</v>
      </c>
      <c r="S75" s="196">
        <v>11.15</v>
      </c>
      <c r="T75" s="196">
        <v>0</v>
      </c>
      <c r="U75" s="196">
        <v>59.75</v>
      </c>
      <c r="V75" s="196">
        <v>8.75</v>
      </c>
      <c r="W75" s="196">
        <v>19.600000000000001</v>
      </c>
      <c r="X75" s="196">
        <v>62.33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270</v>
      </c>
      <c r="AF75" s="196">
        <v>0</v>
      </c>
      <c r="AG75" s="196">
        <v>0</v>
      </c>
      <c r="AH75" s="196">
        <v>0</v>
      </c>
      <c r="AI75" s="196">
        <v>-0.62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117.59</v>
      </c>
      <c r="AQ75" s="196">
        <v>38.11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487.43</v>
      </c>
      <c r="L76" s="196">
        <v>6.04</v>
      </c>
      <c r="M76" s="196">
        <v>58.02</v>
      </c>
      <c r="N76" s="196">
        <v>49.91</v>
      </c>
      <c r="O76" s="196">
        <v>35.25</v>
      </c>
      <c r="P76" s="196">
        <v>22.96</v>
      </c>
      <c r="Q76" s="196">
        <v>9.2200000000000006</v>
      </c>
      <c r="R76" s="196">
        <v>17.91</v>
      </c>
      <c r="S76" s="196">
        <v>11.15</v>
      </c>
      <c r="T76" s="196">
        <v>0</v>
      </c>
      <c r="U76" s="196">
        <v>59.75</v>
      </c>
      <c r="V76" s="196">
        <v>8.75</v>
      </c>
      <c r="W76" s="196">
        <v>19.600000000000001</v>
      </c>
      <c r="X76" s="196">
        <v>62.33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270</v>
      </c>
      <c r="AF76" s="196">
        <v>0</v>
      </c>
      <c r="AG76" s="196">
        <v>0</v>
      </c>
      <c r="AH76" s="196">
        <v>0</v>
      </c>
      <c r="AI76" s="196">
        <v>-0.62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117.59</v>
      </c>
      <c r="AQ76" s="196">
        <v>38.11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487.43</v>
      </c>
      <c r="L77" s="196">
        <v>6.04</v>
      </c>
      <c r="M77" s="196">
        <v>58.02</v>
      </c>
      <c r="N77" s="196">
        <v>49.91</v>
      </c>
      <c r="O77" s="196">
        <v>35.25</v>
      </c>
      <c r="P77" s="196">
        <v>22.96</v>
      </c>
      <c r="Q77" s="196">
        <v>9.2200000000000006</v>
      </c>
      <c r="R77" s="196">
        <v>17.91</v>
      </c>
      <c r="S77" s="196">
        <v>11.15</v>
      </c>
      <c r="T77" s="196">
        <v>0</v>
      </c>
      <c r="U77" s="196">
        <v>59.75</v>
      </c>
      <c r="V77" s="196">
        <v>8.75</v>
      </c>
      <c r="W77" s="196">
        <v>19.600000000000001</v>
      </c>
      <c r="X77" s="196">
        <v>62.33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270</v>
      </c>
      <c r="AF77" s="196">
        <v>0</v>
      </c>
      <c r="AG77" s="196">
        <v>0</v>
      </c>
      <c r="AH77" s="196">
        <v>0</v>
      </c>
      <c r="AI77" s="196">
        <v>-1.4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117.59</v>
      </c>
      <c r="AQ77" s="196">
        <v>38.11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487.43</v>
      </c>
      <c r="L78" s="196">
        <v>6.04</v>
      </c>
      <c r="M78" s="196">
        <v>58.02</v>
      </c>
      <c r="N78" s="196">
        <v>49.91</v>
      </c>
      <c r="O78" s="196">
        <v>35.25</v>
      </c>
      <c r="P78" s="196">
        <v>22.96</v>
      </c>
      <c r="Q78" s="196">
        <v>9.2200000000000006</v>
      </c>
      <c r="R78" s="196">
        <v>17.91</v>
      </c>
      <c r="S78" s="196">
        <v>11.15</v>
      </c>
      <c r="T78" s="196">
        <v>0</v>
      </c>
      <c r="U78" s="196">
        <v>59.75</v>
      </c>
      <c r="V78" s="196">
        <v>8.75</v>
      </c>
      <c r="W78" s="196">
        <v>19.600000000000001</v>
      </c>
      <c r="X78" s="196">
        <v>62.33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270</v>
      </c>
      <c r="AF78" s="196">
        <v>0</v>
      </c>
      <c r="AG78" s="196">
        <v>0</v>
      </c>
      <c r="AH78" s="196">
        <v>0</v>
      </c>
      <c r="AI78" s="196">
        <v>-1.4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117.59</v>
      </c>
      <c r="AQ78" s="196">
        <v>38.11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487.43</v>
      </c>
      <c r="L79" s="196">
        <v>6.04</v>
      </c>
      <c r="M79" s="196">
        <v>58.02</v>
      </c>
      <c r="N79" s="196">
        <v>49.91</v>
      </c>
      <c r="O79" s="196">
        <v>35.25</v>
      </c>
      <c r="P79" s="196">
        <v>22.96</v>
      </c>
      <c r="Q79" s="196">
        <v>9.2200000000000006</v>
      </c>
      <c r="R79" s="196">
        <v>17.91</v>
      </c>
      <c r="S79" s="196">
        <v>11.15</v>
      </c>
      <c r="T79" s="196">
        <v>0</v>
      </c>
      <c r="U79" s="196">
        <v>59.75</v>
      </c>
      <c r="V79" s="196">
        <v>8.75</v>
      </c>
      <c r="W79" s="196">
        <v>19.600000000000001</v>
      </c>
      <c r="X79" s="196">
        <v>62.33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270</v>
      </c>
      <c r="AF79" s="196">
        <v>0</v>
      </c>
      <c r="AG79" s="196">
        <v>0</v>
      </c>
      <c r="AH79" s="196">
        <v>0</v>
      </c>
      <c r="AI79" s="196">
        <v>-1.4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117.59</v>
      </c>
      <c r="AQ79" s="196">
        <v>38.11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487.43</v>
      </c>
      <c r="L80" s="196">
        <v>6.04</v>
      </c>
      <c r="M80" s="196">
        <v>58.02</v>
      </c>
      <c r="N80" s="196">
        <v>49.91</v>
      </c>
      <c r="O80" s="196">
        <v>35.25</v>
      </c>
      <c r="P80" s="196">
        <v>22.96</v>
      </c>
      <c r="Q80" s="196">
        <v>9.2200000000000006</v>
      </c>
      <c r="R80" s="196">
        <v>17.91</v>
      </c>
      <c r="S80" s="196">
        <v>11.15</v>
      </c>
      <c r="T80" s="196">
        <v>0</v>
      </c>
      <c r="U80" s="196">
        <v>59.75</v>
      </c>
      <c r="V80" s="196">
        <v>8.75</v>
      </c>
      <c r="W80" s="196">
        <v>19.600000000000001</v>
      </c>
      <c r="X80" s="196">
        <v>62.33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270</v>
      </c>
      <c r="AF80" s="196">
        <v>0</v>
      </c>
      <c r="AG80" s="196">
        <v>0</v>
      </c>
      <c r="AH80" s="196">
        <v>0</v>
      </c>
      <c r="AI80" s="196">
        <v>-1.4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117.59</v>
      </c>
      <c r="AQ80" s="196">
        <v>38.11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487.43</v>
      </c>
      <c r="L81" s="196">
        <v>6.04</v>
      </c>
      <c r="M81" s="196">
        <v>58.02</v>
      </c>
      <c r="N81" s="196">
        <v>49.91</v>
      </c>
      <c r="O81" s="196">
        <v>35.25</v>
      </c>
      <c r="P81" s="196">
        <v>22.96</v>
      </c>
      <c r="Q81" s="196">
        <v>9.2200000000000006</v>
      </c>
      <c r="R81" s="196">
        <v>17.91</v>
      </c>
      <c r="S81" s="196">
        <v>11.15</v>
      </c>
      <c r="T81" s="196">
        <v>0</v>
      </c>
      <c r="U81" s="196">
        <v>59.75</v>
      </c>
      <c r="V81" s="196">
        <v>8.75</v>
      </c>
      <c r="W81" s="196">
        <v>19.600000000000001</v>
      </c>
      <c r="X81" s="196">
        <v>62.33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270</v>
      </c>
      <c r="AF81" s="196">
        <v>0</v>
      </c>
      <c r="AG81" s="196">
        <v>0</v>
      </c>
      <c r="AH81" s="196">
        <v>0</v>
      </c>
      <c r="AI81" s="196">
        <v>-2.1800000000000002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117.59</v>
      </c>
      <c r="AQ81" s="196">
        <v>38.11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487.43</v>
      </c>
      <c r="L82" s="196">
        <v>6.04</v>
      </c>
      <c r="M82" s="196">
        <v>58.02</v>
      </c>
      <c r="N82" s="196">
        <v>49.91</v>
      </c>
      <c r="O82" s="196">
        <v>35.25</v>
      </c>
      <c r="P82" s="196">
        <v>22.96</v>
      </c>
      <c r="Q82" s="196">
        <v>9.2200000000000006</v>
      </c>
      <c r="R82" s="196">
        <v>17.91</v>
      </c>
      <c r="S82" s="196">
        <v>11.15</v>
      </c>
      <c r="T82" s="196">
        <v>0</v>
      </c>
      <c r="U82" s="196">
        <v>59.75</v>
      </c>
      <c r="V82" s="196">
        <v>8.75</v>
      </c>
      <c r="W82" s="196">
        <v>19.600000000000001</v>
      </c>
      <c r="X82" s="196">
        <v>62.33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270</v>
      </c>
      <c r="AF82" s="196">
        <v>0</v>
      </c>
      <c r="AG82" s="196">
        <v>0</v>
      </c>
      <c r="AH82" s="196">
        <v>0</v>
      </c>
      <c r="AI82" s="196">
        <v>-2.1800000000000002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117.59</v>
      </c>
      <c r="AQ82" s="196">
        <v>38.11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487.43</v>
      </c>
      <c r="L83" s="196">
        <v>6.04</v>
      </c>
      <c r="M83" s="196">
        <v>58.02</v>
      </c>
      <c r="N83" s="196">
        <v>49.91</v>
      </c>
      <c r="O83" s="196">
        <v>35.25</v>
      </c>
      <c r="P83" s="196">
        <v>22.96</v>
      </c>
      <c r="Q83" s="196">
        <v>9.2200000000000006</v>
      </c>
      <c r="R83" s="196">
        <v>17.91</v>
      </c>
      <c r="S83" s="196">
        <v>11.15</v>
      </c>
      <c r="T83" s="196">
        <v>0</v>
      </c>
      <c r="U83" s="196">
        <v>59.75</v>
      </c>
      <c r="V83" s="196">
        <v>8.75</v>
      </c>
      <c r="W83" s="196">
        <v>19.600000000000001</v>
      </c>
      <c r="X83" s="196">
        <v>62.33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270</v>
      </c>
      <c r="AF83" s="196">
        <v>0</v>
      </c>
      <c r="AG83" s="196">
        <v>0</v>
      </c>
      <c r="AH83" s="196">
        <v>0</v>
      </c>
      <c r="AI83" s="196">
        <v>-2.1800000000000002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117.59</v>
      </c>
      <c r="AQ83" s="196">
        <v>38.11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487.42</v>
      </c>
      <c r="L84" s="196">
        <v>6.04</v>
      </c>
      <c r="M84" s="196">
        <v>58.02</v>
      </c>
      <c r="N84" s="196">
        <v>49.91</v>
      </c>
      <c r="O84" s="196">
        <v>35.25</v>
      </c>
      <c r="P84" s="196">
        <v>22.96</v>
      </c>
      <c r="Q84" s="196">
        <v>9.2200000000000006</v>
      </c>
      <c r="R84" s="196">
        <v>17.91</v>
      </c>
      <c r="S84" s="196">
        <v>11.15</v>
      </c>
      <c r="T84" s="196">
        <v>0</v>
      </c>
      <c r="U84" s="196">
        <v>59.75</v>
      </c>
      <c r="V84" s="196">
        <v>8.75</v>
      </c>
      <c r="W84" s="196">
        <v>19.600000000000001</v>
      </c>
      <c r="X84" s="196">
        <v>62.33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270</v>
      </c>
      <c r="AF84" s="196">
        <v>0</v>
      </c>
      <c r="AG84" s="196">
        <v>0</v>
      </c>
      <c r="AH84" s="196">
        <v>0</v>
      </c>
      <c r="AI84" s="196">
        <v>-2.1800000000000002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117.59</v>
      </c>
      <c r="AQ84" s="196">
        <v>38.11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487.42</v>
      </c>
      <c r="L85" s="196">
        <v>6.04</v>
      </c>
      <c r="M85" s="196">
        <v>58.02</v>
      </c>
      <c r="N85" s="196">
        <v>49.91</v>
      </c>
      <c r="O85" s="196">
        <v>35.25</v>
      </c>
      <c r="P85" s="196">
        <v>22.96</v>
      </c>
      <c r="Q85" s="196">
        <v>9.2200000000000006</v>
      </c>
      <c r="R85" s="196">
        <v>17.91</v>
      </c>
      <c r="S85" s="196">
        <v>11.15</v>
      </c>
      <c r="T85" s="196">
        <v>0</v>
      </c>
      <c r="U85" s="196">
        <v>59.75</v>
      </c>
      <c r="V85" s="196">
        <v>8.75</v>
      </c>
      <c r="W85" s="196">
        <v>19.600000000000001</v>
      </c>
      <c r="X85" s="196">
        <v>62.33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270</v>
      </c>
      <c r="AF85" s="196">
        <v>0</v>
      </c>
      <c r="AG85" s="196">
        <v>0</v>
      </c>
      <c r="AH85" s="196">
        <v>0</v>
      </c>
      <c r="AI85" s="196">
        <v>-2.1800000000000002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117.59</v>
      </c>
      <c r="AQ85" s="196">
        <v>38.11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487.42</v>
      </c>
      <c r="L86" s="196">
        <v>6.04</v>
      </c>
      <c r="M86" s="196">
        <v>58.02</v>
      </c>
      <c r="N86" s="196">
        <v>49.91</v>
      </c>
      <c r="O86" s="196">
        <v>35.25</v>
      </c>
      <c r="P86" s="196">
        <v>22.96</v>
      </c>
      <c r="Q86" s="196">
        <v>9.2200000000000006</v>
      </c>
      <c r="R86" s="196">
        <v>17.91</v>
      </c>
      <c r="S86" s="196">
        <v>11.15</v>
      </c>
      <c r="T86" s="196">
        <v>0</v>
      </c>
      <c r="U86" s="196">
        <v>59.75</v>
      </c>
      <c r="V86" s="196">
        <v>8.75</v>
      </c>
      <c r="W86" s="196">
        <v>19.600000000000001</v>
      </c>
      <c r="X86" s="196">
        <v>62.33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270</v>
      </c>
      <c r="AF86" s="196">
        <v>0</v>
      </c>
      <c r="AG86" s="196">
        <v>0</v>
      </c>
      <c r="AH86" s="196">
        <v>0</v>
      </c>
      <c r="AI86" s="196">
        <v>-2.1800000000000002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117.59</v>
      </c>
      <c r="AQ86" s="196">
        <v>38.11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487.43</v>
      </c>
      <c r="L87" s="196">
        <v>6.04</v>
      </c>
      <c r="M87" s="196">
        <v>58.02</v>
      </c>
      <c r="N87" s="196">
        <v>49.91</v>
      </c>
      <c r="O87" s="196">
        <v>35.25</v>
      </c>
      <c r="P87" s="196">
        <v>22.96</v>
      </c>
      <c r="Q87" s="196">
        <v>9.2200000000000006</v>
      </c>
      <c r="R87" s="196">
        <v>17.91</v>
      </c>
      <c r="S87" s="196">
        <v>11.15</v>
      </c>
      <c r="T87" s="196">
        <v>0</v>
      </c>
      <c r="U87" s="196">
        <v>59.75</v>
      </c>
      <c r="V87" s="196">
        <v>8.75</v>
      </c>
      <c r="W87" s="196">
        <v>19.600000000000001</v>
      </c>
      <c r="X87" s="196">
        <v>62.33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270</v>
      </c>
      <c r="AF87" s="196">
        <v>0</v>
      </c>
      <c r="AG87" s="196">
        <v>0</v>
      </c>
      <c r="AH87" s="196">
        <v>0</v>
      </c>
      <c r="AI87" s="196">
        <v>-2.1800000000000002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117.59</v>
      </c>
      <c r="AQ87" s="196">
        <v>38.11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487.43</v>
      </c>
      <c r="L88" s="196">
        <v>6.04</v>
      </c>
      <c r="M88" s="196">
        <v>58.02</v>
      </c>
      <c r="N88" s="196">
        <v>49.91</v>
      </c>
      <c r="O88" s="196">
        <v>35.25</v>
      </c>
      <c r="P88" s="196">
        <v>22.96</v>
      </c>
      <c r="Q88" s="196">
        <v>9.2200000000000006</v>
      </c>
      <c r="R88" s="196">
        <v>17.91</v>
      </c>
      <c r="S88" s="196">
        <v>11.15</v>
      </c>
      <c r="T88" s="196">
        <v>0</v>
      </c>
      <c r="U88" s="196">
        <v>59.75</v>
      </c>
      <c r="V88" s="196">
        <v>8.75</v>
      </c>
      <c r="W88" s="196">
        <v>19.600000000000001</v>
      </c>
      <c r="X88" s="196">
        <v>62.33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270</v>
      </c>
      <c r="AF88" s="196">
        <v>0</v>
      </c>
      <c r="AG88" s="196">
        <v>0</v>
      </c>
      <c r="AH88" s="196">
        <v>0</v>
      </c>
      <c r="AI88" s="196">
        <v>-2.1800000000000002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117.59</v>
      </c>
      <c r="AQ88" s="196">
        <v>38.11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487.43</v>
      </c>
      <c r="L89" s="196">
        <v>6.04</v>
      </c>
      <c r="M89" s="196">
        <v>58.02</v>
      </c>
      <c r="N89" s="196">
        <v>49.91</v>
      </c>
      <c r="O89" s="196">
        <v>35.25</v>
      </c>
      <c r="P89" s="196">
        <v>22.67</v>
      </c>
      <c r="Q89" s="196">
        <v>9.2200000000000006</v>
      </c>
      <c r="R89" s="196">
        <v>17.91</v>
      </c>
      <c r="S89" s="196">
        <v>11.15</v>
      </c>
      <c r="T89" s="196">
        <v>0</v>
      </c>
      <c r="U89" s="196">
        <v>59.75</v>
      </c>
      <c r="V89" s="196">
        <v>8.75</v>
      </c>
      <c r="W89" s="196">
        <v>19.600000000000001</v>
      </c>
      <c r="X89" s="196">
        <v>62.33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270</v>
      </c>
      <c r="AF89" s="196">
        <v>0</v>
      </c>
      <c r="AG89" s="196">
        <v>0</v>
      </c>
      <c r="AH89" s="196">
        <v>0</v>
      </c>
      <c r="AI89" s="196">
        <v>-2.1800000000000002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117.59</v>
      </c>
      <c r="AQ89" s="196">
        <v>38.11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487.64</v>
      </c>
      <c r="L90" s="196">
        <v>6.04</v>
      </c>
      <c r="M90" s="196">
        <v>58.02</v>
      </c>
      <c r="N90" s="196">
        <v>49.91</v>
      </c>
      <c r="O90" s="196">
        <v>35.25</v>
      </c>
      <c r="P90" s="196">
        <v>22.67</v>
      </c>
      <c r="Q90" s="196">
        <v>9.2200000000000006</v>
      </c>
      <c r="R90" s="196">
        <v>17.91</v>
      </c>
      <c r="S90" s="196">
        <v>11.15</v>
      </c>
      <c r="T90" s="196">
        <v>0</v>
      </c>
      <c r="U90" s="196">
        <v>59.75</v>
      </c>
      <c r="V90" s="196">
        <v>8.75</v>
      </c>
      <c r="W90" s="196">
        <v>19.600000000000001</v>
      </c>
      <c r="X90" s="196">
        <v>62.33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270</v>
      </c>
      <c r="AF90" s="196">
        <v>0</v>
      </c>
      <c r="AG90" s="196">
        <v>0</v>
      </c>
      <c r="AH90" s="196">
        <v>0</v>
      </c>
      <c r="AI90" s="196">
        <v>-2.1800000000000002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117.59</v>
      </c>
      <c r="AQ90" s="196">
        <v>38.11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488.49</v>
      </c>
      <c r="L91" s="196">
        <v>6.12</v>
      </c>
      <c r="M91" s="196">
        <v>58.02</v>
      </c>
      <c r="N91" s="196">
        <v>49.91</v>
      </c>
      <c r="O91" s="196">
        <v>35.25</v>
      </c>
      <c r="P91" s="196">
        <v>22.67</v>
      </c>
      <c r="Q91" s="196">
        <v>9.58</v>
      </c>
      <c r="R91" s="196">
        <v>17.91</v>
      </c>
      <c r="S91" s="196">
        <v>11.15</v>
      </c>
      <c r="T91" s="196">
        <v>0</v>
      </c>
      <c r="U91" s="196">
        <v>59.75</v>
      </c>
      <c r="V91" s="196">
        <v>8.75</v>
      </c>
      <c r="W91" s="196">
        <v>19.600000000000001</v>
      </c>
      <c r="X91" s="196">
        <v>62.33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270</v>
      </c>
      <c r="AF91" s="196">
        <v>0</v>
      </c>
      <c r="AG91" s="196">
        <v>0</v>
      </c>
      <c r="AH91" s="196">
        <v>0</v>
      </c>
      <c r="AI91" s="196">
        <v>-2.1800000000000002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117.59</v>
      </c>
      <c r="AQ91" s="196">
        <v>38.11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487.63</v>
      </c>
      <c r="L92" s="196">
        <v>6.04</v>
      </c>
      <c r="M92" s="196">
        <v>58.02</v>
      </c>
      <c r="N92" s="196">
        <v>49.91</v>
      </c>
      <c r="O92" s="196">
        <v>35.25</v>
      </c>
      <c r="P92" s="196">
        <v>22.67</v>
      </c>
      <c r="Q92" s="196">
        <v>9.42</v>
      </c>
      <c r="R92" s="196">
        <v>17.91</v>
      </c>
      <c r="S92" s="196">
        <v>11.15</v>
      </c>
      <c r="T92" s="196">
        <v>0</v>
      </c>
      <c r="U92" s="196">
        <v>59.75</v>
      </c>
      <c r="V92" s="196">
        <v>8.75</v>
      </c>
      <c r="W92" s="196">
        <v>19.600000000000001</v>
      </c>
      <c r="X92" s="196">
        <v>62.33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270</v>
      </c>
      <c r="AF92" s="196">
        <v>0</v>
      </c>
      <c r="AG92" s="196">
        <v>0</v>
      </c>
      <c r="AH92" s="196">
        <v>0</v>
      </c>
      <c r="AI92" s="196">
        <v>-2.1800000000000002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117.59</v>
      </c>
      <c r="AQ92" s="196">
        <v>38.11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487.63</v>
      </c>
      <c r="L93" s="196">
        <v>6.04</v>
      </c>
      <c r="M93" s="196">
        <v>58.02</v>
      </c>
      <c r="N93" s="196">
        <v>49.91</v>
      </c>
      <c r="O93" s="196">
        <v>35.25</v>
      </c>
      <c r="P93" s="196">
        <v>22.67</v>
      </c>
      <c r="Q93" s="196">
        <v>9.2200000000000006</v>
      </c>
      <c r="R93" s="196">
        <v>17.91</v>
      </c>
      <c r="S93" s="196">
        <v>11.15</v>
      </c>
      <c r="T93" s="196">
        <v>0</v>
      </c>
      <c r="U93" s="196">
        <v>59.75</v>
      </c>
      <c r="V93" s="196">
        <v>8.75</v>
      </c>
      <c r="W93" s="196">
        <v>19.600000000000001</v>
      </c>
      <c r="X93" s="196">
        <v>62.33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270</v>
      </c>
      <c r="AF93" s="196">
        <v>0</v>
      </c>
      <c r="AG93" s="196">
        <v>0</v>
      </c>
      <c r="AH93" s="196">
        <v>0</v>
      </c>
      <c r="AI93" s="196">
        <v>-2.1800000000000002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117.59</v>
      </c>
      <c r="AQ93" s="196">
        <v>38.11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487.63</v>
      </c>
      <c r="L94" s="196">
        <v>6.04</v>
      </c>
      <c r="M94" s="196">
        <v>58.02</v>
      </c>
      <c r="N94" s="196">
        <v>49.91</v>
      </c>
      <c r="O94" s="196">
        <v>35.25</v>
      </c>
      <c r="P94" s="196">
        <v>22.67</v>
      </c>
      <c r="Q94" s="196">
        <v>9.2200000000000006</v>
      </c>
      <c r="R94" s="196">
        <v>17.91</v>
      </c>
      <c r="S94" s="196">
        <v>11.15</v>
      </c>
      <c r="T94" s="196">
        <v>0</v>
      </c>
      <c r="U94" s="196">
        <v>59.75</v>
      </c>
      <c r="V94" s="196">
        <v>8.76</v>
      </c>
      <c r="W94" s="196">
        <v>19.600000000000001</v>
      </c>
      <c r="X94" s="196">
        <v>62.33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270</v>
      </c>
      <c r="AF94" s="196">
        <v>0</v>
      </c>
      <c r="AG94" s="196">
        <v>0</v>
      </c>
      <c r="AH94" s="196">
        <v>0</v>
      </c>
      <c r="AI94" s="196">
        <v>-2.1800000000000002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117.58</v>
      </c>
      <c r="AQ94" s="196">
        <v>38.119999999999997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487.63</v>
      </c>
      <c r="L95" s="196">
        <v>6.04</v>
      </c>
      <c r="M95" s="196">
        <v>58.02</v>
      </c>
      <c r="N95" s="196">
        <v>49.91</v>
      </c>
      <c r="O95" s="196">
        <v>35.25</v>
      </c>
      <c r="P95" s="196">
        <v>22.67</v>
      </c>
      <c r="Q95" s="196">
        <v>9.2200000000000006</v>
      </c>
      <c r="R95" s="196">
        <v>17.91</v>
      </c>
      <c r="S95" s="196">
        <v>11.15</v>
      </c>
      <c r="T95" s="196">
        <v>0</v>
      </c>
      <c r="U95" s="196">
        <v>59.75</v>
      </c>
      <c r="V95" s="196">
        <v>8.76</v>
      </c>
      <c r="W95" s="196">
        <v>19.600000000000001</v>
      </c>
      <c r="X95" s="196">
        <v>62.33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270</v>
      </c>
      <c r="AF95" s="196">
        <v>0</v>
      </c>
      <c r="AG95" s="196">
        <v>0</v>
      </c>
      <c r="AH95" s="196">
        <v>0</v>
      </c>
      <c r="AI95" s="196">
        <v>-2.1800000000000002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117.59</v>
      </c>
      <c r="AQ95" s="196">
        <v>38.119999999999997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414.39</v>
      </c>
      <c r="L96" s="196">
        <v>6.04</v>
      </c>
      <c r="M96" s="196">
        <v>58.02</v>
      </c>
      <c r="N96" s="196">
        <v>49.91</v>
      </c>
      <c r="O96" s="196">
        <v>35.25</v>
      </c>
      <c r="P96" s="196">
        <v>22.67</v>
      </c>
      <c r="Q96" s="196">
        <v>9.2200000000000006</v>
      </c>
      <c r="R96" s="196">
        <v>17.91</v>
      </c>
      <c r="S96" s="196">
        <v>11.15</v>
      </c>
      <c r="T96" s="196">
        <v>0</v>
      </c>
      <c r="U96" s="196">
        <v>59.75</v>
      </c>
      <c r="V96" s="196">
        <v>8.76</v>
      </c>
      <c r="W96" s="196">
        <v>19.600000000000001</v>
      </c>
      <c r="X96" s="196">
        <v>62.33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270</v>
      </c>
      <c r="AF96" s="196">
        <v>0</v>
      </c>
      <c r="AG96" s="196">
        <v>0</v>
      </c>
      <c r="AH96" s="196">
        <v>0</v>
      </c>
      <c r="AI96" s="196">
        <v>-2.1800000000000002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117.59</v>
      </c>
      <c r="AQ96" s="196">
        <v>38.11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344.39</v>
      </c>
      <c r="L97" s="196">
        <v>6.04</v>
      </c>
      <c r="M97" s="196">
        <v>58.02</v>
      </c>
      <c r="N97" s="196">
        <v>49.91</v>
      </c>
      <c r="O97" s="196">
        <v>35.25</v>
      </c>
      <c r="P97" s="196">
        <v>22.67</v>
      </c>
      <c r="Q97" s="196">
        <v>9.2200000000000006</v>
      </c>
      <c r="R97" s="196">
        <v>17.91</v>
      </c>
      <c r="S97" s="196">
        <v>11.15</v>
      </c>
      <c r="T97" s="196">
        <v>0</v>
      </c>
      <c r="U97" s="196">
        <v>59.75</v>
      </c>
      <c r="V97" s="196">
        <v>8.75</v>
      </c>
      <c r="W97" s="196">
        <v>19.600000000000001</v>
      </c>
      <c r="X97" s="196">
        <v>62.33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270</v>
      </c>
      <c r="AF97" s="196">
        <v>0</v>
      </c>
      <c r="AG97" s="196">
        <v>0</v>
      </c>
      <c r="AH97" s="196">
        <v>0</v>
      </c>
      <c r="AI97" s="196">
        <v>-2.1800000000000002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117.59</v>
      </c>
      <c r="AQ97" s="196">
        <v>38.11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288.60000000000002</v>
      </c>
      <c r="L98" s="196">
        <v>6.04</v>
      </c>
      <c r="M98" s="196">
        <v>58.02</v>
      </c>
      <c r="N98" s="196">
        <v>49.91</v>
      </c>
      <c r="O98" s="196">
        <v>35.25</v>
      </c>
      <c r="P98" s="196">
        <v>22.67</v>
      </c>
      <c r="Q98" s="196">
        <v>9.2200000000000006</v>
      </c>
      <c r="R98" s="196">
        <v>17.91</v>
      </c>
      <c r="S98" s="196">
        <v>11.15</v>
      </c>
      <c r="T98" s="196">
        <v>0</v>
      </c>
      <c r="U98" s="196">
        <v>59.75</v>
      </c>
      <c r="V98" s="196">
        <v>8.75</v>
      </c>
      <c r="W98" s="196">
        <v>19.600000000000001</v>
      </c>
      <c r="X98" s="196">
        <v>62.33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270</v>
      </c>
      <c r="AF98" s="196">
        <v>0</v>
      </c>
      <c r="AG98" s="196">
        <v>0</v>
      </c>
      <c r="AH98" s="196">
        <v>0</v>
      </c>
      <c r="AI98" s="196">
        <v>-2.1800000000000002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117.59</v>
      </c>
      <c r="AQ98" s="196">
        <v>38.11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10.333344999999994</v>
      </c>
      <c r="L99">
        <f t="shared" si="0"/>
        <v>0.13057750000000015</v>
      </c>
      <c r="M99">
        <f t="shared" si="0"/>
        <v>1.3709100000000027</v>
      </c>
      <c r="N99">
        <f t="shared" si="0"/>
        <v>1.1978399999999982</v>
      </c>
      <c r="O99">
        <f t="shared" si="0"/>
        <v>0.84599999999999997</v>
      </c>
      <c r="P99">
        <f t="shared" si="0"/>
        <v>0.55552000000000035</v>
      </c>
      <c r="Q99">
        <f t="shared" si="0"/>
        <v>0.20062000000000038</v>
      </c>
      <c r="R99">
        <f t="shared" si="0"/>
        <v>0.39060750000000055</v>
      </c>
      <c r="S99">
        <f t="shared" si="0"/>
        <v>0.24140499999999968</v>
      </c>
      <c r="T99">
        <f t="shared" si="0"/>
        <v>0</v>
      </c>
      <c r="U99">
        <f t="shared" si="0"/>
        <v>1.4339999999999999</v>
      </c>
      <c r="V99">
        <f t="shared" si="0"/>
        <v>0.19131749999999997</v>
      </c>
      <c r="W99">
        <f t="shared" si="0"/>
        <v>0.40426499999999954</v>
      </c>
      <c r="X99">
        <f t="shared" si="0"/>
        <v>1.093282499999999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6.3392499999999998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0.42240499999999986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2.5631500000000025</v>
      </c>
      <c r="AQ99">
        <f t="shared" ref="AQ99:AT99" si="1">SUM(AQ3:AQ98)/4000</f>
        <v>0.82473250000000031</v>
      </c>
      <c r="AR99">
        <f t="shared" si="1"/>
        <v>0.44831750000000004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2.828E-2</v>
      </c>
      <c r="AW99">
        <f t="shared" si="2"/>
        <v>7.3490000000000014E-2</v>
      </c>
      <c r="AX99">
        <f t="shared" si="2"/>
        <v>0.31520750000000003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85.85</v>
      </c>
      <c r="L3" s="196">
        <v>23.09</v>
      </c>
      <c r="M3" s="196">
        <v>0</v>
      </c>
      <c r="N3" s="196">
        <v>28.86</v>
      </c>
      <c r="O3" s="196">
        <v>24.23</v>
      </c>
      <c r="P3" s="196">
        <v>59.36</v>
      </c>
      <c r="Q3" s="196">
        <v>2.89</v>
      </c>
      <c r="R3" s="196">
        <v>6</v>
      </c>
      <c r="S3" s="196">
        <v>3.85</v>
      </c>
      <c r="T3" s="196">
        <v>0</v>
      </c>
      <c r="U3" s="196">
        <v>318.39</v>
      </c>
      <c r="V3" s="196">
        <v>3</v>
      </c>
      <c r="W3" s="196">
        <v>8.5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0.45</v>
      </c>
      <c r="AF3" s="196">
        <v>0</v>
      </c>
      <c r="AG3" s="196">
        <v>0</v>
      </c>
      <c r="AH3" s="196">
        <v>0</v>
      </c>
      <c r="AI3" s="196">
        <v>46.8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35.590000000000003</v>
      </c>
      <c r="AQ3" s="196">
        <v>11.54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85.85</v>
      </c>
      <c r="L4" s="196">
        <v>23.14</v>
      </c>
      <c r="M4" s="196">
        <v>0</v>
      </c>
      <c r="N4" s="196">
        <v>28.86</v>
      </c>
      <c r="O4" s="196">
        <v>24.23</v>
      </c>
      <c r="P4" s="196">
        <v>59.36</v>
      </c>
      <c r="Q4" s="196">
        <v>3</v>
      </c>
      <c r="R4" s="196">
        <v>6</v>
      </c>
      <c r="S4" s="196">
        <v>3.89</v>
      </c>
      <c r="T4" s="196">
        <v>0</v>
      </c>
      <c r="U4" s="196">
        <v>318.39</v>
      </c>
      <c r="V4" s="196">
        <v>2.99</v>
      </c>
      <c r="W4" s="196">
        <v>8.5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0.45</v>
      </c>
      <c r="AF4" s="196">
        <v>0</v>
      </c>
      <c r="AG4" s="196">
        <v>0</v>
      </c>
      <c r="AH4" s="196">
        <v>0</v>
      </c>
      <c r="AI4" s="196">
        <v>46.8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35.590000000000003</v>
      </c>
      <c r="AQ4" s="196">
        <v>11.54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85.85</v>
      </c>
      <c r="L5" s="196">
        <v>23.14</v>
      </c>
      <c r="M5" s="196">
        <v>0</v>
      </c>
      <c r="N5" s="196">
        <v>28.86</v>
      </c>
      <c r="O5" s="196">
        <v>24.23</v>
      </c>
      <c r="P5" s="196">
        <v>59.36</v>
      </c>
      <c r="Q5" s="196">
        <v>3</v>
      </c>
      <c r="R5" s="196">
        <v>6</v>
      </c>
      <c r="S5" s="196">
        <v>3.89</v>
      </c>
      <c r="T5" s="196">
        <v>0</v>
      </c>
      <c r="U5" s="196">
        <v>318.39</v>
      </c>
      <c r="V5" s="196">
        <v>2.99</v>
      </c>
      <c r="W5" s="196">
        <v>8.5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0.45</v>
      </c>
      <c r="AF5" s="196">
        <v>0</v>
      </c>
      <c r="AG5" s="196">
        <v>0</v>
      </c>
      <c r="AH5" s="196">
        <v>0</v>
      </c>
      <c r="AI5" s="196">
        <v>46.8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35.590000000000003</v>
      </c>
      <c r="AQ5" s="196">
        <v>11.54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85.85</v>
      </c>
      <c r="L6" s="196">
        <v>23.14</v>
      </c>
      <c r="M6" s="196">
        <v>0</v>
      </c>
      <c r="N6" s="196">
        <v>28.86</v>
      </c>
      <c r="O6" s="196">
        <v>24.23</v>
      </c>
      <c r="P6" s="196">
        <v>59.36</v>
      </c>
      <c r="Q6" s="196">
        <v>3</v>
      </c>
      <c r="R6" s="196">
        <v>6</v>
      </c>
      <c r="S6" s="196">
        <v>3.89</v>
      </c>
      <c r="T6" s="196">
        <v>0</v>
      </c>
      <c r="U6" s="196">
        <v>318.39</v>
      </c>
      <c r="V6" s="196">
        <v>2.99</v>
      </c>
      <c r="W6" s="196">
        <v>5.77</v>
      </c>
      <c r="X6" s="196">
        <v>10.76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0.45</v>
      </c>
      <c r="AF6" s="196">
        <v>0</v>
      </c>
      <c r="AG6" s="196">
        <v>0</v>
      </c>
      <c r="AH6" s="196">
        <v>0</v>
      </c>
      <c r="AI6" s="196">
        <v>46.8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35.590000000000003</v>
      </c>
      <c r="AQ6" s="196">
        <v>11.54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85.85</v>
      </c>
      <c r="L7" s="196">
        <v>23.14</v>
      </c>
      <c r="M7" s="196">
        <v>0</v>
      </c>
      <c r="N7" s="196">
        <v>28.86</v>
      </c>
      <c r="O7" s="196">
        <v>24.23</v>
      </c>
      <c r="P7" s="196">
        <v>59.36</v>
      </c>
      <c r="Q7" s="196">
        <v>3</v>
      </c>
      <c r="R7" s="196">
        <v>6</v>
      </c>
      <c r="S7" s="196">
        <v>3.89</v>
      </c>
      <c r="T7" s="196">
        <v>0</v>
      </c>
      <c r="U7" s="196">
        <v>318.39</v>
      </c>
      <c r="V7" s="196">
        <v>2.99</v>
      </c>
      <c r="W7" s="196">
        <v>4.8099999999999996</v>
      </c>
      <c r="X7" s="196">
        <v>10.76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0.45</v>
      </c>
      <c r="AF7" s="196">
        <v>0</v>
      </c>
      <c r="AG7" s="196">
        <v>0</v>
      </c>
      <c r="AH7" s="196">
        <v>0</v>
      </c>
      <c r="AI7" s="196">
        <v>46.8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35.590000000000003</v>
      </c>
      <c r="AQ7" s="196">
        <v>11.54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85.85</v>
      </c>
      <c r="L8" s="196">
        <v>23.14</v>
      </c>
      <c r="M8" s="196">
        <v>0</v>
      </c>
      <c r="N8" s="196">
        <v>28.86</v>
      </c>
      <c r="O8" s="196">
        <v>24.23</v>
      </c>
      <c r="P8" s="196">
        <v>59.36</v>
      </c>
      <c r="Q8" s="196">
        <v>3</v>
      </c>
      <c r="R8" s="196">
        <v>6</v>
      </c>
      <c r="S8" s="196">
        <v>3.89</v>
      </c>
      <c r="T8" s="196">
        <v>0</v>
      </c>
      <c r="U8" s="196">
        <v>318.39</v>
      </c>
      <c r="V8" s="196">
        <v>2.99</v>
      </c>
      <c r="W8" s="196">
        <v>4.8099999999999996</v>
      </c>
      <c r="X8" s="196">
        <v>10.76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0.45</v>
      </c>
      <c r="AF8" s="196">
        <v>0</v>
      </c>
      <c r="AG8" s="196">
        <v>0</v>
      </c>
      <c r="AH8" s="196">
        <v>0</v>
      </c>
      <c r="AI8" s="196">
        <v>46.8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35.590000000000003</v>
      </c>
      <c r="AQ8" s="196">
        <v>11.54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85.85</v>
      </c>
      <c r="L9" s="196">
        <v>23.14</v>
      </c>
      <c r="M9" s="196">
        <v>0</v>
      </c>
      <c r="N9" s="196">
        <v>28.86</v>
      </c>
      <c r="O9" s="196">
        <v>24.23</v>
      </c>
      <c r="P9" s="196">
        <v>59.36</v>
      </c>
      <c r="Q9" s="196">
        <v>3</v>
      </c>
      <c r="R9" s="196">
        <v>6</v>
      </c>
      <c r="S9" s="196">
        <v>3.89</v>
      </c>
      <c r="T9" s="196">
        <v>0</v>
      </c>
      <c r="U9" s="196">
        <v>318.39</v>
      </c>
      <c r="V9" s="196">
        <v>2.99</v>
      </c>
      <c r="W9" s="196">
        <v>4.8099999999999996</v>
      </c>
      <c r="X9" s="196">
        <v>11.37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0.45</v>
      </c>
      <c r="AF9" s="196">
        <v>0</v>
      </c>
      <c r="AG9" s="196">
        <v>0</v>
      </c>
      <c r="AH9" s="196">
        <v>0</v>
      </c>
      <c r="AI9" s="196">
        <v>46.8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35.590000000000003</v>
      </c>
      <c r="AQ9" s="196">
        <v>11.54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85.85</v>
      </c>
      <c r="L10" s="196">
        <v>23.14</v>
      </c>
      <c r="M10" s="196">
        <v>0</v>
      </c>
      <c r="N10" s="196">
        <v>28.86</v>
      </c>
      <c r="O10" s="196">
        <v>24.23</v>
      </c>
      <c r="P10" s="196">
        <v>59.36</v>
      </c>
      <c r="Q10" s="196">
        <v>3</v>
      </c>
      <c r="R10" s="196">
        <v>6</v>
      </c>
      <c r="S10" s="196">
        <v>3.89</v>
      </c>
      <c r="T10" s="196">
        <v>0</v>
      </c>
      <c r="U10" s="196">
        <v>318.39</v>
      </c>
      <c r="V10" s="196">
        <v>2.99</v>
      </c>
      <c r="W10" s="196">
        <v>4.8099999999999996</v>
      </c>
      <c r="X10" s="196">
        <v>11.53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0.45</v>
      </c>
      <c r="AF10" s="196">
        <v>0</v>
      </c>
      <c r="AG10" s="196">
        <v>0</v>
      </c>
      <c r="AH10" s="196">
        <v>0</v>
      </c>
      <c r="AI10" s="196">
        <v>46.8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35.590000000000003</v>
      </c>
      <c r="AQ10" s="196">
        <v>11.54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85.85</v>
      </c>
      <c r="L11" s="196">
        <v>23.14</v>
      </c>
      <c r="M11" s="196">
        <v>0</v>
      </c>
      <c r="N11" s="196">
        <v>28.86</v>
      </c>
      <c r="O11" s="196">
        <v>24.23</v>
      </c>
      <c r="P11" s="196">
        <v>59.36</v>
      </c>
      <c r="Q11" s="196">
        <v>3</v>
      </c>
      <c r="R11" s="196">
        <v>6</v>
      </c>
      <c r="S11" s="196">
        <v>3.89</v>
      </c>
      <c r="T11" s="196">
        <v>0</v>
      </c>
      <c r="U11" s="196">
        <v>318.39</v>
      </c>
      <c r="V11" s="196">
        <v>2.99</v>
      </c>
      <c r="W11" s="196">
        <v>5</v>
      </c>
      <c r="X11" s="196">
        <v>11.99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0.45</v>
      </c>
      <c r="AF11" s="196">
        <v>0</v>
      </c>
      <c r="AG11" s="196">
        <v>0</v>
      </c>
      <c r="AH11" s="196">
        <v>0</v>
      </c>
      <c r="AI11" s="196">
        <v>46.8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35.590000000000003</v>
      </c>
      <c r="AQ11" s="196">
        <v>11.54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85.85</v>
      </c>
      <c r="L12" s="196">
        <v>23.14</v>
      </c>
      <c r="M12" s="196">
        <v>0</v>
      </c>
      <c r="N12" s="196">
        <v>28.86</v>
      </c>
      <c r="O12" s="196">
        <v>24.23</v>
      </c>
      <c r="P12" s="196">
        <v>59.36</v>
      </c>
      <c r="Q12" s="196">
        <v>3</v>
      </c>
      <c r="R12" s="196">
        <v>6</v>
      </c>
      <c r="S12" s="196">
        <v>3.89</v>
      </c>
      <c r="T12" s="196">
        <v>0</v>
      </c>
      <c r="U12" s="196">
        <v>318.39</v>
      </c>
      <c r="V12" s="196">
        <v>2.99</v>
      </c>
      <c r="W12" s="196">
        <v>5</v>
      </c>
      <c r="X12" s="196">
        <v>12.79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0.45</v>
      </c>
      <c r="AF12" s="196">
        <v>0</v>
      </c>
      <c r="AG12" s="196">
        <v>0</v>
      </c>
      <c r="AH12" s="196">
        <v>0</v>
      </c>
      <c r="AI12" s="196">
        <v>46.8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35.590000000000003</v>
      </c>
      <c r="AQ12" s="196">
        <v>11.54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85.85</v>
      </c>
      <c r="L13" s="196">
        <v>23.14</v>
      </c>
      <c r="M13" s="196">
        <v>0</v>
      </c>
      <c r="N13" s="196">
        <v>28.86</v>
      </c>
      <c r="O13" s="196">
        <v>24.23</v>
      </c>
      <c r="P13" s="196">
        <v>59.36</v>
      </c>
      <c r="Q13" s="196">
        <v>3</v>
      </c>
      <c r="R13" s="196">
        <v>6</v>
      </c>
      <c r="S13" s="196">
        <v>3.89</v>
      </c>
      <c r="T13" s="196">
        <v>0</v>
      </c>
      <c r="U13" s="196">
        <v>318.39</v>
      </c>
      <c r="V13" s="196">
        <v>2.99</v>
      </c>
      <c r="W13" s="196">
        <v>5</v>
      </c>
      <c r="X13" s="196">
        <v>12.79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0.45</v>
      </c>
      <c r="AF13" s="196">
        <v>0</v>
      </c>
      <c r="AG13" s="196">
        <v>0</v>
      </c>
      <c r="AH13" s="196">
        <v>0</v>
      </c>
      <c r="AI13" s="196">
        <v>45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35.590000000000003</v>
      </c>
      <c r="AQ13" s="196">
        <v>11.54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85.85</v>
      </c>
      <c r="L14" s="196">
        <v>23.14</v>
      </c>
      <c r="M14" s="196">
        <v>0</v>
      </c>
      <c r="N14" s="196">
        <v>28.86</v>
      </c>
      <c r="O14" s="196">
        <v>24.23</v>
      </c>
      <c r="P14" s="196">
        <v>59.36</v>
      </c>
      <c r="Q14" s="196">
        <v>3</v>
      </c>
      <c r="R14" s="196">
        <v>6</v>
      </c>
      <c r="S14" s="196">
        <v>3.89</v>
      </c>
      <c r="T14" s="196">
        <v>0</v>
      </c>
      <c r="U14" s="196">
        <v>318.39</v>
      </c>
      <c r="V14" s="196">
        <v>2.99</v>
      </c>
      <c r="W14" s="196">
        <v>5</v>
      </c>
      <c r="X14" s="196">
        <v>12.79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0.45</v>
      </c>
      <c r="AF14" s="196">
        <v>0</v>
      </c>
      <c r="AG14" s="196">
        <v>0</v>
      </c>
      <c r="AH14" s="196">
        <v>0</v>
      </c>
      <c r="AI14" s="196">
        <v>45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35.590000000000003</v>
      </c>
      <c r="AQ14" s="196">
        <v>11.54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85.85</v>
      </c>
      <c r="L15" s="196">
        <v>23.14</v>
      </c>
      <c r="M15" s="196">
        <v>0</v>
      </c>
      <c r="N15" s="196">
        <v>28.86</v>
      </c>
      <c r="O15" s="196">
        <v>24.23</v>
      </c>
      <c r="P15" s="196">
        <v>59.36</v>
      </c>
      <c r="Q15" s="196">
        <v>3</v>
      </c>
      <c r="R15" s="196">
        <v>6</v>
      </c>
      <c r="S15" s="196">
        <v>3.89</v>
      </c>
      <c r="T15" s="196">
        <v>0</v>
      </c>
      <c r="U15" s="196">
        <v>318.39</v>
      </c>
      <c r="V15" s="196">
        <v>2.99</v>
      </c>
      <c r="W15" s="196">
        <v>5</v>
      </c>
      <c r="X15" s="196">
        <v>13.59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0.45</v>
      </c>
      <c r="AF15" s="196">
        <v>0</v>
      </c>
      <c r="AG15" s="196">
        <v>0</v>
      </c>
      <c r="AH15" s="196">
        <v>0</v>
      </c>
      <c r="AI15" s="196">
        <v>45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35.590000000000003</v>
      </c>
      <c r="AQ15" s="196">
        <v>11.54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85.85</v>
      </c>
      <c r="L16" s="196">
        <v>23.14</v>
      </c>
      <c r="M16" s="196">
        <v>0</v>
      </c>
      <c r="N16" s="196">
        <v>28.86</v>
      </c>
      <c r="O16" s="196">
        <v>24.23</v>
      </c>
      <c r="P16" s="196">
        <v>59.36</v>
      </c>
      <c r="Q16" s="196">
        <v>3</v>
      </c>
      <c r="R16" s="196">
        <v>6</v>
      </c>
      <c r="S16" s="196">
        <v>3.89</v>
      </c>
      <c r="T16" s="196">
        <v>0</v>
      </c>
      <c r="U16" s="196">
        <v>318.39</v>
      </c>
      <c r="V16" s="196">
        <v>2.99</v>
      </c>
      <c r="W16" s="196">
        <v>5</v>
      </c>
      <c r="X16" s="196">
        <v>13.59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0.45</v>
      </c>
      <c r="AF16" s="196">
        <v>0</v>
      </c>
      <c r="AG16" s="196">
        <v>0</v>
      </c>
      <c r="AH16" s="196">
        <v>0</v>
      </c>
      <c r="AI16" s="196">
        <v>45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35.590000000000003</v>
      </c>
      <c r="AQ16" s="196">
        <v>11.54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85.85</v>
      </c>
      <c r="L17" s="196">
        <v>23.14</v>
      </c>
      <c r="M17" s="196">
        <v>0</v>
      </c>
      <c r="N17" s="196">
        <v>28.86</v>
      </c>
      <c r="O17" s="196">
        <v>24.23</v>
      </c>
      <c r="P17" s="196">
        <v>59.36</v>
      </c>
      <c r="Q17" s="196">
        <v>3</v>
      </c>
      <c r="R17" s="196">
        <v>6</v>
      </c>
      <c r="S17" s="196">
        <v>3.89</v>
      </c>
      <c r="T17" s="196">
        <v>0</v>
      </c>
      <c r="U17" s="196">
        <v>318.39</v>
      </c>
      <c r="V17" s="196">
        <v>2.99</v>
      </c>
      <c r="W17" s="196">
        <v>5</v>
      </c>
      <c r="X17" s="196">
        <v>13.59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0.45</v>
      </c>
      <c r="AF17" s="196">
        <v>0</v>
      </c>
      <c r="AG17" s="196">
        <v>0</v>
      </c>
      <c r="AH17" s="196">
        <v>0</v>
      </c>
      <c r="AI17" s="196">
        <v>45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35.590000000000003</v>
      </c>
      <c r="AQ17" s="196">
        <v>11.54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85.85</v>
      </c>
      <c r="L18" s="196">
        <v>23.14</v>
      </c>
      <c r="M18" s="196">
        <v>0</v>
      </c>
      <c r="N18" s="196">
        <v>28.86</v>
      </c>
      <c r="O18" s="196">
        <v>24.23</v>
      </c>
      <c r="P18" s="196">
        <v>59.36</v>
      </c>
      <c r="Q18" s="196">
        <v>3</v>
      </c>
      <c r="R18" s="196">
        <v>6</v>
      </c>
      <c r="S18" s="196">
        <v>3.89</v>
      </c>
      <c r="T18" s="196">
        <v>0</v>
      </c>
      <c r="U18" s="196">
        <v>318.39</v>
      </c>
      <c r="V18" s="196">
        <v>2.99</v>
      </c>
      <c r="W18" s="196">
        <v>5</v>
      </c>
      <c r="X18" s="196">
        <v>14.39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0.45</v>
      </c>
      <c r="AF18" s="196">
        <v>0</v>
      </c>
      <c r="AG18" s="196">
        <v>0</v>
      </c>
      <c r="AH18" s="196">
        <v>0</v>
      </c>
      <c r="AI18" s="196">
        <v>45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35.590000000000003</v>
      </c>
      <c r="AQ18" s="196">
        <v>11.54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85.85</v>
      </c>
      <c r="L19" s="196">
        <v>23.14</v>
      </c>
      <c r="M19" s="196">
        <v>0</v>
      </c>
      <c r="N19" s="196">
        <v>28.86</v>
      </c>
      <c r="O19" s="196">
        <v>24.23</v>
      </c>
      <c r="P19" s="196">
        <v>59.36</v>
      </c>
      <c r="Q19" s="196">
        <v>3</v>
      </c>
      <c r="R19" s="196">
        <v>6</v>
      </c>
      <c r="S19" s="196">
        <v>3.89</v>
      </c>
      <c r="T19" s="196">
        <v>0</v>
      </c>
      <c r="U19" s="196">
        <v>318.39</v>
      </c>
      <c r="V19" s="196">
        <v>2.99</v>
      </c>
      <c r="W19" s="196">
        <v>5</v>
      </c>
      <c r="X19" s="196">
        <v>12.7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0.45</v>
      </c>
      <c r="AF19" s="196">
        <v>0</v>
      </c>
      <c r="AG19" s="196">
        <v>0</v>
      </c>
      <c r="AH19" s="196">
        <v>0</v>
      </c>
      <c r="AI19" s="196">
        <v>45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35.590000000000003</v>
      </c>
      <c r="AQ19" s="196">
        <v>11.54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85.85</v>
      </c>
      <c r="L20" s="196">
        <v>23.14</v>
      </c>
      <c r="M20" s="196">
        <v>0</v>
      </c>
      <c r="N20" s="196">
        <v>28.86</v>
      </c>
      <c r="O20" s="196">
        <v>24.23</v>
      </c>
      <c r="P20" s="196">
        <v>59.36</v>
      </c>
      <c r="Q20" s="196">
        <v>3</v>
      </c>
      <c r="R20" s="196">
        <v>6</v>
      </c>
      <c r="S20" s="196">
        <v>3.89</v>
      </c>
      <c r="T20" s="196">
        <v>0</v>
      </c>
      <c r="U20" s="196">
        <v>318.39</v>
      </c>
      <c r="V20" s="196">
        <v>2.99</v>
      </c>
      <c r="W20" s="196">
        <v>5</v>
      </c>
      <c r="X20" s="196">
        <v>12.7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0.45</v>
      </c>
      <c r="AF20" s="196">
        <v>0</v>
      </c>
      <c r="AG20" s="196">
        <v>0</v>
      </c>
      <c r="AH20" s="196">
        <v>0</v>
      </c>
      <c r="AI20" s="196">
        <v>45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35.590000000000003</v>
      </c>
      <c r="AQ20" s="196">
        <v>11.54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85.85</v>
      </c>
      <c r="L21" s="196">
        <v>23.14</v>
      </c>
      <c r="M21" s="196">
        <v>0</v>
      </c>
      <c r="N21" s="196">
        <v>28.86</v>
      </c>
      <c r="O21" s="196">
        <v>24.23</v>
      </c>
      <c r="P21" s="196">
        <v>59.36</v>
      </c>
      <c r="Q21" s="196">
        <v>3</v>
      </c>
      <c r="R21" s="196">
        <v>6</v>
      </c>
      <c r="S21" s="196">
        <v>3.89</v>
      </c>
      <c r="T21" s="196">
        <v>0</v>
      </c>
      <c r="U21" s="196">
        <v>318.39</v>
      </c>
      <c r="V21" s="196">
        <v>2.99</v>
      </c>
      <c r="W21" s="196">
        <v>5</v>
      </c>
      <c r="X21" s="196">
        <v>12.7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0.45</v>
      </c>
      <c r="AF21" s="196">
        <v>0</v>
      </c>
      <c r="AG21" s="196">
        <v>0</v>
      </c>
      <c r="AH21" s="196">
        <v>0</v>
      </c>
      <c r="AI21" s="196">
        <v>45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35.590000000000003</v>
      </c>
      <c r="AQ21" s="196">
        <v>11.54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85.85</v>
      </c>
      <c r="L22" s="196">
        <v>23.14</v>
      </c>
      <c r="M22" s="196">
        <v>0</v>
      </c>
      <c r="N22" s="196">
        <v>28.86</v>
      </c>
      <c r="O22" s="196">
        <v>24.23</v>
      </c>
      <c r="P22" s="196">
        <v>59.36</v>
      </c>
      <c r="Q22" s="196">
        <v>3</v>
      </c>
      <c r="R22" s="196">
        <v>6</v>
      </c>
      <c r="S22" s="196">
        <v>3.89</v>
      </c>
      <c r="T22" s="196">
        <v>0</v>
      </c>
      <c r="U22" s="196">
        <v>318.39</v>
      </c>
      <c r="V22" s="196">
        <v>2.99</v>
      </c>
      <c r="W22" s="196">
        <v>5</v>
      </c>
      <c r="X22" s="196">
        <v>12.7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0.45</v>
      </c>
      <c r="AF22" s="196">
        <v>0</v>
      </c>
      <c r="AG22" s="196">
        <v>0</v>
      </c>
      <c r="AH22" s="196">
        <v>0</v>
      </c>
      <c r="AI22" s="196">
        <v>45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35.590000000000003</v>
      </c>
      <c r="AQ22" s="196">
        <v>11.54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85.85</v>
      </c>
      <c r="L23" s="196">
        <v>23.14</v>
      </c>
      <c r="M23" s="196">
        <v>0</v>
      </c>
      <c r="N23" s="196">
        <v>28.86</v>
      </c>
      <c r="O23" s="196">
        <v>24.23</v>
      </c>
      <c r="P23" s="196">
        <v>59.36</v>
      </c>
      <c r="Q23" s="196">
        <v>3</v>
      </c>
      <c r="R23" s="196">
        <v>6</v>
      </c>
      <c r="S23" s="196">
        <v>3.89</v>
      </c>
      <c r="T23" s="196">
        <v>0</v>
      </c>
      <c r="U23" s="196">
        <v>318.39</v>
      </c>
      <c r="V23" s="196">
        <v>2.99</v>
      </c>
      <c r="W23" s="196">
        <v>6.8</v>
      </c>
      <c r="X23" s="196">
        <v>13.98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0.45</v>
      </c>
      <c r="AF23" s="196">
        <v>0</v>
      </c>
      <c r="AG23" s="196">
        <v>0</v>
      </c>
      <c r="AH23" s="196">
        <v>0</v>
      </c>
      <c r="AI23" s="196">
        <v>45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35.590000000000003</v>
      </c>
      <c r="AQ23" s="196">
        <v>11.54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85.85</v>
      </c>
      <c r="L24" s="196">
        <v>23.14</v>
      </c>
      <c r="M24" s="196">
        <v>0</v>
      </c>
      <c r="N24" s="196">
        <v>28.86</v>
      </c>
      <c r="O24" s="196">
        <v>24.23</v>
      </c>
      <c r="P24" s="196">
        <v>59.36</v>
      </c>
      <c r="Q24" s="196">
        <v>3</v>
      </c>
      <c r="R24" s="196">
        <v>5.77</v>
      </c>
      <c r="S24" s="196">
        <v>3.89</v>
      </c>
      <c r="T24" s="196">
        <v>0</v>
      </c>
      <c r="U24" s="196">
        <v>318.39</v>
      </c>
      <c r="V24" s="196">
        <v>2.88</v>
      </c>
      <c r="W24" s="196">
        <v>11.34</v>
      </c>
      <c r="X24" s="196">
        <v>14.86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0.45</v>
      </c>
      <c r="AF24" s="196">
        <v>0</v>
      </c>
      <c r="AG24" s="196">
        <v>0</v>
      </c>
      <c r="AH24" s="196">
        <v>0</v>
      </c>
      <c r="AI24" s="196">
        <v>45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35.590000000000003</v>
      </c>
      <c r="AQ24" s="196">
        <v>11.54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84.71</v>
      </c>
      <c r="L25" s="196">
        <v>23.09</v>
      </c>
      <c r="M25" s="196">
        <v>0</v>
      </c>
      <c r="N25" s="196">
        <v>28.86</v>
      </c>
      <c r="O25" s="196">
        <v>24.23</v>
      </c>
      <c r="P25" s="196">
        <v>59.36</v>
      </c>
      <c r="Q25" s="196">
        <v>2.59</v>
      </c>
      <c r="R25" s="196">
        <v>5.66</v>
      </c>
      <c r="S25" s="196">
        <v>3.45</v>
      </c>
      <c r="T25" s="196">
        <v>0</v>
      </c>
      <c r="U25" s="196">
        <v>318.39</v>
      </c>
      <c r="V25" s="196">
        <v>2.89</v>
      </c>
      <c r="W25" s="196">
        <v>11.34</v>
      </c>
      <c r="X25" s="196">
        <v>14.41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0.45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35.590000000000003</v>
      </c>
      <c r="AQ25" s="196">
        <v>11.54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85.62</v>
      </c>
      <c r="L26" s="196">
        <v>23.09</v>
      </c>
      <c r="M26" s="196">
        <v>0</v>
      </c>
      <c r="N26" s="196">
        <v>28.86</v>
      </c>
      <c r="O26" s="196">
        <v>24.23</v>
      </c>
      <c r="P26" s="196">
        <v>59.36</v>
      </c>
      <c r="Q26" s="196">
        <v>2.89</v>
      </c>
      <c r="R26" s="196">
        <v>5.77</v>
      </c>
      <c r="S26" s="196">
        <v>3.85</v>
      </c>
      <c r="T26" s="196">
        <v>0</v>
      </c>
      <c r="U26" s="196">
        <v>318.39</v>
      </c>
      <c r="V26" s="196">
        <v>2.89</v>
      </c>
      <c r="W26" s="196">
        <v>11.34</v>
      </c>
      <c r="X26" s="196">
        <v>14.12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0.45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67.989999999999995</v>
      </c>
      <c r="AQ26" s="196">
        <v>11.54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101.01</v>
      </c>
      <c r="L27" s="196">
        <v>37.89</v>
      </c>
      <c r="M27" s="196">
        <v>0</v>
      </c>
      <c r="N27" s="196">
        <v>28.86</v>
      </c>
      <c r="O27" s="196">
        <v>24.23</v>
      </c>
      <c r="P27" s="196">
        <v>59.36</v>
      </c>
      <c r="Q27" s="196">
        <v>5.33</v>
      </c>
      <c r="R27" s="196">
        <v>10.36</v>
      </c>
      <c r="S27" s="196">
        <v>6.44</v>
      </c>
      <c r="T27" s="196">
        <v>0</v>
      </c>
      <c r="U27" s="196">
        <v>318.39</v>
      </c>
      <c r="V27" s="196">
        <v>5.07</v>
      </c>
      <c r="W27" s="196">
        <v>11.29</v>
      </c>
      <c r="X27" s="196">
        <v>17.25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0.45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67.989999999999995</v>
      </c>
      <c r="AQ27" s="196">
        <v>22.04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156.97</v>
      </c>
      <c r="L28" s="196">
        <v>39.36</v>
      </c>
      <c r="M28" s="196">
        <v>0</v>
      </c>
      <c r="N28" s="196">
        <v>28.86</v>
      </c>
      <c r="O28" s="196">
        <v>24.23</v>
      </c>
      <c r="P28" s="196">
        <v>59.36</v>
      </c>
      <c r="Q28" s="196">
        <v>5.33</v>
      </c>
      <c r="R28" s="196">
        <v>10.36</v>
      </c>
      <c r="S28" s="196">
        <v>6.45</v>
      </c>
      <c r="T28" s="196">
        <v>0</v>
      </c>
      <c r="U28" s="196">
        <v>318.39</v>
      </c>
      <c r="V28" s="196">
        <v>5.07</v>
      </c>
      <c r="W28" s="196">
        <v>11.34</v>
      </c>
      <c r="X28" s="196">
        <v>17.93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0.45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67.989999999999995</v>
      </c>
      <c r="AQ28" s="196">
        <v>22.04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157.01</v>
      </c>
      <c r="L29" s="196">
        <v>41.84</v>
      </c>
      <c r="M29" s="196">
        <v>0</v>
      </c>
      <c r="N29" s="196">
        <v>28.86</v>
      </c>
      <c r="O29" s="196">
        <v>24.23</v>
      </c>
      <c r="P29" s="196">
        <v>59.36</v>
      </c>
      <c r="Q29" s="196">
        <v>5.33</v>
      </c>
      <c r="R29" s="196">
        <v>10.36</v>
      </c>
      <c r="S29" s="196">
        <v>6.45</v>
      </c>
      <c r="T29" s="196">
        <v>0</v>
      </c>
      <c r="U29" s="196">
        <v>318.39</v>
      </c>
      <c r="V29" s="196">
        <v>5.07</v>
      </c>
      <c r="W29" s="196">
        <v>11.34</v>
      </c>
      <c r="X29" s="196">
        <v>18.920000000000002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0.45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67.989999999999995</v>
      </c>
      <c r="AQ29" s="196">
        <v>22.04</v>
      </c>
      <c r="AR29" s="196">
        <v>0.3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157.01</v>
      </c>
      <c r="L30" s="196">
        <v>41.84</v>
      </c>
      <c r="M30" s="196">
        <v>0</v>
      </c>
      <c r="N30" s="196">
        <v>28.86</v>
      </c>
      <c r="O30" s="196">
        <v>24.23</v>
      </c>
      <c r="P30" s="196">
        <v>59.36</v>
      </c>
      <c r="Q30" s="196">
        <v>5.33</v>
      </c>
      <c r="R30" s="196">
        <v>10.36</v>
      </c>
      <c r="S30" s="196">
        <v>6.45</v>
      </c>
      <c r="T30" s="196">
        <v>0</v>
      </c>
      <c r="U30" s="196">
        <v>318.39</v>
      </c>
      <c r="V30" s="196">
        <v>5.07</v>
      </c>
      <c r="W30" s="196">
        <v>11.34</v>
      </c>
      <c r="X30" s="196">
        <v>19.82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0.45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67.989999999999995</v>
      </c>
      <c r="AQ30" s="196">
        <v>22.04</v>
      </c>
      <c r="AR30" s="196">
        <v>1.71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157.01</v>
      </c>
      <c r="L31" s="196">
        <v>41.84</v>
      </c>
      <c r="M31" s="196">
        <v>0</v>
      </c>
      <c r="N31" s="196">
        <v>28.86</v>
      </c>
      <c r="O31" s="196">
        <v>24.23</v>
      </c>
      <c r="P31" s="196">
        <v>59.36</v>
      </c>
      <c r="Q31" s="196">
        <v>5.33</v>
      </c>
      <c r="R31" s="196">
        <v>10.36</v>
      </c>
      <c r="S31" s="196">
        <v>6.45</v>
      </c>
      <c r="T31" s="196">
        <v>0</v>
      </c>
      <c r="U31" s="196">
        <v>318.39</v>
      </c>
      <c r="V31" s="196">
        <v>5.07</v>
      </c>
      <c r="W31" s="196">
        <v>11.34</v>
      </c>
      <c r="X31" s="196">
        <v>20.329999999999998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0.45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67.989999999999995</v>
      </c>
      <c r="AQ31" s="196">
        <v>22.04</v>
      </c>
      <c r="AR31" s="196">
        <v>4.34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157.01</v>
      </c>
      <c r="L32" s="196">
        <v>41.84</v>
      </c>
      <c r="M32" s="196">
        <v>0</v>
      </c>
      <c r="N32" s="196">
        <v>28.86</v>
      </c>
      <c r="O32" s="196">
        <v>24.23</v>
      </c>
      <c r="P32" s="196">
        <v>59.36</v>
      </c>
      <c r="Q32" s="196">
        <v>5.33</v>
      </c>
      <c r="R32" s="196">
        <v>10.36</v>
      </c>
      <c r="S32" s="196">
        <v>6.45</v>
      </c>
      <c r="T32" s="196">
        <v>0</v>
      </c>
      <c r="U32" s="196">
        <v>318.39</v>
      </c>
      <c r="V32" s="196">
        <v>5.07</v>
      </c>
      <c r="W32" s="196">
        <v>11.34</v>
      </c>
      <c r="X32" s="196">
        <v>21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67.989999999999995</v>
      </c>
      <c r="AQ32" s="196">
        <v>22.04</v>
      </c>
      <c r="AR32" s="196">
        <v>9.06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157.01</v>
      </c>
      <c r="L33" s="196">
        <v>41.84</v>
      </c>
      <c r="M33" s="196">
        <v>0</v>
      </c>
      <c r="N33" s="196">
        <v>28.86</v>
      </c>
      <c r="O33" s="196">
        <v>24.23</v>
      </c>
      <c r="P33" s="196">
        <v>59.36</v>
      </c>
      <c r="Q33" s="196">
        <v>5.33</v>
      </c>
      <c r="R33" s="196">
        <v>10.36</v>
      </c>
      <c r="S33" s="196">
        <v>6.45</v>
      </c>
      <c r="T33" s="196">
        <v>0</v>
      </c>
      <c r="U33" s="196">
        <v>318.39</v>
      </c>
      <c r="V33" s="196">
        <v>5.07</v>
      </c>
      <c r="W33" s="196">
        <v>11.34</v>
      </c>
      <c r="X33" s="196">
        <v>21.78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67.989999999999995</v>
      </c>
      <c r="AQ33" s="196">
        <v>22.04</v>
      </c>
      <c r="AR33" s="196">
        <v>16.03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157.01</v>
      </c>
      <c r="L34" s="196">
        <v>41.84</v>
      </c>
      <c r="M34" s="196">
        <v>0</v>
      </c>
      <c r="N34" s="196">
        <v>28.86</v>
      </c>
      <c r="O34" s="196">
        <v>24.23</v>
      </c>
      <c r="P34" s="196">
        <v>59.36</v>
      </c>
      <c r="Q34" s="196">
        <v>5.33</v>
      </c>
      <c r="R34" s="196">
        <v>10.36</v>
      </c>
      <c r="S34" s="196">
        <v>6.45</v>
      </c>
      <c r="T34" s="196">
        <v>0</v>
      </c>
      <c r="U34" s="196">
        <v>318.39</v>
      </c>
      <c r="V34" s="196">
        <v>5.07</v>
      </c>
      <c r="W34" s="196">
        <v>11.34</v>
      </c>
      <c r="X34" s="196">
        <v>22.56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67.989999999999995</v>
      </c>
      <c r="AQ34" s="196">
        <v>22.04</v>
      </c>
      <c r="AR34" s="196">
        <v>24.25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157.01</v>
      </c>
      <c r="L35" s="196">
        <v>41.84</v>
      </c>
      <c r="M35" s="196">
        <v>0</v>
      </c>
      <c r="N35" s="196">
        <v>28.86</v>
      </c>
      <c r="O35" s="196">
        <v>24.23</v>
      </c>
      <c r="P35" s="196">
        <v>59.36</v>
      </c>
      <c r="Q35" s="196">
        <v>5.33</v>
      </c>
      <c r="R35" s="196">
        <v>10.36</v>
      </c>
      <c r="S35" s="196">
        <v>6.45</v>
      </c>
      <c r="T35" s="196">
        <v>0</v>
      </c>
      <c r="U35" s="196">
        <v>318.39</v>
      </c>
      <c r="V35" s="196">
        <v>5.07</v>
      </c>
      <c r="W35" s="196">
        <v>11.34</v>
      </c>
      <c r="X35" s="196">
        <v>23.43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67.989999999999995</v>
      </c>
      <c r="AQ35" s="196">
        <v>22.04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157.01</v>
      </c>
      <c r="L36" s="196">
        <v>41.84</v>
      </c>
      <c r="M36" s="196">
        <v>0</v>
      </c>
      <c r="N36" s="196">
        <v>28.86</v>
      </c>
      <c r="O36" s="196">
        <v>24.23</v>
      </c>
      <c r="P36" s="196">
        <v>59.36</v>
      </c>
      <c r="Q36" s="196">
        <v>5.33</v>
      </c>
      <c r="R36" s="196">
        <v>10.36</v>
      </c>
      <c r="S36" s="196">
        <v>6.45</v>
      </c>
      <c r="T36" s="196">
        <v>0</v>
      </c>
      <c r="U36" s="196">
        <v>318.39</v>
      </c>
      <c r="V36" s="196">
        <v>5.07</v>
      </c>
      <c r="W36" s="196">
        <v>11.34</v>
      </c>
      <c r="X36" s="196">
        <v>24.02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67.989999999999995</v>
      </c>
      <c r="AQ36" s="196">
        <v>22.04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157.01</v>
      </c>
      <c r="L37" s="196">
        <v>41.84</v>
      </c>
      <c r="M37" s="196">
        <v>0</v>
      </c>
      <c r="N37" s="196">
        <v>28.86</v>
      </c>
      <c r="O37" s="196">
        <v>24.23</v>
      </c>
      <c r="P37" s="196">
        <v>59.36</v>
      </c>
      <c r="Q37" s="196">
        <v>5.33</v>
      </c>
      <c r="R37" s="196">
        <v>10.36</v>
      </c>
      <c r="S37" s="196">
        <v>6.45</v>
      </c>
      <c r="T37" s="196">
        <v>0</v>
      </c>
      <c r="U37" s="196">
        <v>318.39</v>
      </c>
      <c r="V37" s="196">
        <v>5.07</v>
      </c>
      <c r="W37" s="196">
        <v>11.34</v>
      </c>
      <c r="X37" s="196">
        <v>24.03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67.989999999999995</v>
      </c>
      <c r="AQ37" s="196">
        <v>22.04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157.01</v>
      </c>
      <c r="L38" s="196">
        <v>41.84</v>
      </c>
      <c r="M38" s="196">
        <v>0</v>
      </c>
      <c r="N38" s="196">
        <v>28.86</v>
      </c>
      <c r="O38" s="196">
        <v>24.23</v>
      </c>
      <c r="P38" s="196">
        <v>59.36</v>
      </c>
      <c r="Q38" s="196">
        <v>5.33</v>
      </c>
      <c r="R38" s="196">
        <v>10.36</v>
      </c>
      <c r="S38" s="196">
        <v>6.45</v>
      </c>
      <c r="T38" s="196">
        <v>0</v>
      </c>
      <c r="U38" s="196">
        <v>318.39</v>
      </c>
      <c r="V38" s="196">
        <v>5.07</v>
      </c>
      <c r="W38" s="196">
        <v>11.34</v>
      </c>
      <c r="X38" s="196">
        <v>24.03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67.989999999999995</v>
      </c>
      <c r="AQ38" s="196">
        <v>22.04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157.01</v>
      </c>
      <c r="L39" s="196">
        <v>41.84</v>
      </c>
      <c r="M39" s="196">
        <v>0</v>
      </c>
      <c r="N39" s="196">
        <v>28.86</v>
      </c>
      <c r="O39" s="196">
        <v>24.23</v>
      </c>
      <c r="P39" s="196">
        <v>59.36</v>
      </c>
      <c r="Q39" s="196">
        <v>5.33</v>
      </c>
      <c r="R39" s="196">
        <v>10.36</v>
      </c>
      <c r="S39" s="196">
        <v>6.45</v>
      </c>
      <c r="T39" s="196">
        <v>0</v>
      </c>
      <c r="U39" s="196">
        <v>318.39</v>
      </c>
      <c r="V39" s="196">
        <v>5.07</v>
      </c>
      <c r="W39" s="196">
        <v>11.34</v>
      </c>
      <c r="X39" s="196">
        <v>24.03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67.989999999999995</v>
      </c>
      <c r="AQ39" s="196">
        <v>22.04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157.01</v>
      </c>
      <c r="L40" s="196">
        <v>41.84</v>
      </c>
      <c r="M40" s="196">
        <v>0</v>
      </c>
      <c r="N40" s="196">
        <v>28.86</v>
      </c>
      <c r="O40" s="196">
        <v>24.23</v>
      </c>
      <c r="P40" s="196">
        <v>59.36</v>
      </c>
      <c r="Q40" s="196">
        <v>5.33</v>
      </c>
      <c r="R40" s="196">
        <v>10.36</v>
      </c>
      <c r="S40" s="196">
        <v>6.45</v>
      </c>
      <c r="T40" s="196">
        <v>0</v>
      </c>
      <c r="U40" s="196">
        <v>318.39</v>
      </c>
      <c r="V40" s="196">
        <v>5.07</v>
      </c>
      <c r="W40" s="196">
        <v>11.34</v>
      </c>
      <c r="X40" s="196">
        <v>24.03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67.989999999999995</v>
      </c>
      <c r="AQ40" s="196">
        <v>22.04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157.01</v>
      </c>
      <c r="L41" s="196">
        <v>41.84</v>
      </c>
      <c r="M41" s="196">
        <v>0</v>
      </c>
      <c r="N41" s="196">
        <v>28.86</v>
      </c>
      <c r="O41" s="196">
        <v>24.23</v>
      </c>
      <c r="P41" s="196">
        <v>56.85</v>
      </c>
      <c r="Q41" s="196">
        <v>5.33</v>
      </c>
      <c r="R41" s="196">
        <v>10.36</v>
      </c>
      <c r="S41" s="196">
        <v>6.45</v>
      </c>
      <c r="T41" s="196">
        <v>0</v>
      </c>
      <c r="U41" s="196">
        <v>318.39</v>
      </c>
      <c r="V41" s="196">
        <v>5.07</v>
      </c>
      <c r="W41" s="196">
        <v>11.34</v>
      </c>
      <c r="X41" s="196">
        <v>24.03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67.989999999999995</v>
      </c>
      <c r="AQ41" s="196">
        <v>22.04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157.01</v>
      </c>
      <c r="L42" s="196">
        <v>41.84</v>
      </c>
      <c r="M42" s="196">
        <v>0</v>
      </c>
      <c r="N42" s="196">
        <v>28.86</v>
      </c>
      <c r="O42" s="196">
        <v>24.23</v>
      </c>
      <c r="P42" s="196">
        <v>56.85</v>
      </c>
      <c r="Q42" s="196">
        <v>5.33</v>
      </c>
      <c r="R42" s="196">
        <v>10.36</v>
      </c>
      <c r="S42" s="196">
        <v>6.45</v>
      </c>
      <c r="T42" s="196">
        <v>0</v>
      </c>
      <c r="U42" s="196">
        <v>318.39</v>
      </c>
      <c r="V42" s="196">
        <v>5.07</v>
      </c>
      <c r="W42" s="196">
        <v>11.34</v>
      </c>
      <c r="X42" s="196">
        <v>24.03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67.989999999999995</v>
      </c>
      <c r="AQ42" s="196">
        <v>22.04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157.01</v>
      </c>
      <c r="L43" s="196">
        <v>41.84</v>
      </c>
      <c r="M43" s="196">
        <v>0</v>
      </c>
      <c r="N43" s="196">
        <v>28.86</v>
      </c>
      <c r="O43" s="196">
        <v>24.23</v>
      </c>
      <c r="P43" s="196">
        <v>56.85</v>
      </c>
      <c r="Q43" s="196">
        <v>5.33</v>
      </c>
      <c r="R43" s="196">
        <v>10.36</v>
      </c>
      <c r="S43" s="196">
        <v>6.45</v>
      </c>
      <c r="T43" s="196">
        <v>0</v>
      </c>
      <c r="U43" s="196">
        <v>318.39</v>
      </c>
      <c r="V43" s="196">
        <v>5.07</v>
      </c>
      <c r="W43" s="196">
        <v>11.34</v>
      </c>
      <c r="X43" s="196">
        <v>23.18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67.989999999999995</v>
      </c>
      <c r="AQ43" s="196">
        <v>22.04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157.01</v>
      </c>
      <c r="L44" s="196">
        <v>41.84</v>
      </c>
      <c r="M44" s="196">
        <v>0</v>
      </c>
      <c r="N44" s="196">
        <v>28.86</v>
      </c>
      <c r="O44" s="196">
        <v>24.23</v>
      </c>
      <c r="P44" s="196">
        <v>56.85</v>
      </c>
      <c r="Q44" s="196">
        <v>5.33</v>
      </c>
      <c r="R44" s="196">
        <v>10.36</v>
      </c>
      <c r="S44" s="196">
        <v>6.45</v>
      </c>
      <c r="T44" s="196">
        <v>0</v>
      </c>
      <c r="U44" s="196">
        <v>318.39</v>
      </c>
      <c r="V44" s="196">
        <v>5.07</v>
      </c>
      <c r="W44" s="196">
        <v>11.34</v>
      </c>
      <c r="X44" s="196">
        <v>23.18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67.989999999999995</v>
      </c>
      <c r="AQ44" s="196">
        <v>22.04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157.01</v>
      </c>
      <c r="L45" s="196">
        <v>41.84</v>
      </c>
      <c r="M45" s="196">
        <v>0</v>
      </c>
      <c r="N45" s="196">
        <v>28.86</v>
      </c>
      <c r="O45" s="196">
        <v>24.23</v>
      </c>
      <c r="P45" s="196">
        <v>56.85</v>
      </c>
      <c r="Q45" s="196">
        <v>5.33</v>
      </c>
      <c r="R45" s="196">
        <v>10.36</v>
      </c>
      <c r="S45" s="196">
        <v>6.45</v>
      </c>
      <c r="T45" s="196">
        <v>0</v>
      </c>
      <c r="U45" s="196">
        <v>318.39</v>
      </c>
      <c r="V45" s="196">
        <v>5.07</v>
      </c>
      <c r="W45" s="196">
        <v>11.34</v>
      </c>
      <c r="X45" s="196">
        <v>22.82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67.989999999999995</v>
      </c>
      <c r="AQ45" s="196">
        <v>22.04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157.01</v>
      </c>
      <c r="L46" s="196">
        <v>41.84</v>
      </c>
      <c r="M46" s="196">
        <v>0</v>
      </c>
      <c r="N46" s="196">
        <v>28.86</v>
      </c>
      <c r="O46" s="196">
        <v>24.23</v>
      </c>
      <c r="P46" s="196">
        <v>56.85</v>
      </c>
      <c r="Q46" s="196">
        <v>5.33</v>
      </c>
      <c r="R46" s="196">
        <v>10.36</v>
      </c>
      <c r="S46" s="196">
        <v>6.45</v>
      </c>
      <c r="T46" s="196">
        <v>0</v>
      </c>
      <c r="U46" s="196">
        <v>318.39</v>
      </c>
      <c r="V46" s="196">
        <v>5.07</v>
      </c>
      <c r="W46" s="196">
        <v>11.34</v>
      </c>
      <c r="X46" s="196">
        <v>22.82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67.989999999999995</v>
      </c>
      <c r="AQ46" s="196">
        <v>22.04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157.01</v>
      </c>
      <c r="L47" s="196">
        <v>41.84</v>
      </c>
      <c r="M47" s="196">
        <v>0</v>
      </c>
      <c r="N47" s="196">
        <v>28.86</v>
      </c>
      <c r="O47" s="196">
        <v>24.23</v>
      </c>
      <c r="P47" s="196">
        <v>56.85</v>
      </c>
      <c r="Q47" s="196">
        <v>5.33</v>
      </c>
      <c r="R47" s="196">
        <v>10.36</v>
      </c>
      <c r="S47" s="196">
        <v>6.45</v>
      </c>
      <c r="T47" s="196">
        <v>0</v>
      </c>
      <c r="U47" s="196">
        <v>318.39</v>
      </c>
      <c r="V47" s="196">
        <v>5.07</v>
      </c>
      <c r="W47" s="196">
        <v>11.34</v>
      </c>
      <c r="X47" s="196">
        <v>21.33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67.989999999999995</v>
      </c>
      <c r="AQ47" s="196">
        <v>22.04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157.01</v>
      </c>
      <c r="L48" s="196">
        <v>41.84</v>
      </c>
      <c r="M48" s="196">
        <v>0</v>
      </c>
      <c r="N48" s="196">
        <v>28.86</v>
      </c>
      <c r="O48" s="196">
        <v>24.23</v>
      </c>
      <c r="P48" s="196">
        <v>56.85</v>
      </c>
      <c r="Q48" s="196">
        <v>5.33</v>
      </c>
      <c r="R48" s="196">
        <v>10.36</v>
      </c>
      <c r="S48" s="196">
        <v>6.45</v>
      </c>
      <c r="T48" s="196">
        <v>0</v>
      </c>
      <c r="U48" s="196">
        <v>318.39</v>
      </c>
      <c r="V48" s="196">
        <v>5.07</v>
      </c>
      <c r="W48" s="196">
        <v>11.34</v>
      </c>
      <c r="X48" s="196">
        <v>24.03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67.989999999999995</v>
      </c>
      <c r="AQ48" s="196">
        <v>22.04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157.01</v>
      </c>
      <c r="L49" s="196">
        <v>41.84</v>
      </c>
      <c r="M49" s="196">
        <v>0</v>
      </c>
      <c r="N49" s="196">
        <v>28.86</v>
      </c>
      <c r="O49" s="196">
        <v>24.23</v>
      </c>
      <c r="P49" s="196">
        <v>56.85</v>
      </c>
      <c r="Q49" s="196">
        <v>5.33</v>
      </c>
      <c r="R49" s="196">
        <v>10.36</v>
      </c>
      <c r="S49" s="196">
        <v>6.45</v>
      </c>
      <c r="T49" s="196">
        <v>0</v>
      </c>
      <c r="U49" s="196">
        <v>318.39</v>
      </c>
      <c r="V49" s="196">
        <v>5.07</v>
      </c>
      <c r="W49" s="196">
        <v>11.34</v>
      </c>
      <c r="X49" s="196">
        <v>29.06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67.989999999999995</v>
      </c>
      <c r="AQ49" s="196">
        <v>22.04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157.01</v>
      </c>
      <c r="L50" s="196">
        <v>41.84</v>
      </c>
      <c r="M50" s="196">
        <v>0</v>
      </c>
      <c r="N50" s="196">
        <v>28.86</v>
      </c>
      <c r="O50" s="196">
        <v>24.23</v>
      </c>
      <c r="P50" s="196">
        <v>56.85</v>
      </c>
      <c r="Q50" s="196">
        <v>5.33</v>
      </c>
      <c r="R50" s="196">
        <v>10.36</v>
      </c>
      <c r="S50" s="196">
        <v>6.45</v>
      </c>
      <c r="T50" s="196">
        <v>0</v>
      </c>
      <c r="U50" s="196">
        <v>318.39</v>
      </c>
      <c r="V50" s="196">
        <v>5.07</v>
      </c>
      <c r="W50" s="196">
        <v>11.34</v>
      </c>
      <c r="X50" s="196">
        <v>30.76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67.989999999999995</v>
      </c>
      <c r="AQ50" s="196">
        <v>22.04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157.01</v>
      </c>
      <c r="L51" s="196">
        <v>41.84</v>
      </c>
      <c r="M51" s="196">
        <v>0</v>
      </c>
      <c r="N51" s="196">
        <v>28.86</v>
      </c>
      <c r="O51" s="196">
        <v>24.23</v>
      </c>
      <c r="P51" s="196">
        <v>56.85</v>
      </c>
      <c r="Q51" s="196">
        <v>5.33</v>
      </c>
      <c r="R51" s="196">
        <v>10.36</v>
      </c>
      <c r="S51" s="196">
        <v>6.45</v>
      </c>
      <c r="T51" s="196">
        <v>0</v>
      </c>
      <c r="U51" s="196">
        <v>318.39</v>
      </c>
      <c r="V51" s="196">
        <v>5.07</v>
      </c>
      <c r="W51" s="196">
        <v>11.34</v>
      </c>
      <c r="X51" s="196">
        <v>30.76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67.989999999999995</v>
      </c>
      <c r="AQ51" s="196">
        <v>22.04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129.87</v>
      </c>
      <c r="L52" s="196">
        <v>41.84</v>
      </c>
      <c r="M52" s="196">
        <v>0</v>
      </c>
      <c r="N52" s="196">
        <v>28.86</v>
      </c>
      <c r="O52" s="196">
        <v>24.23</v>
      </c>
      <c r="P52" s="196">
        <v>56.85</v>
      </c>
      <c r="Q52" s="196">
        <v>5.33</v>
      </c>
      <c r="R52" s="196">
        <v>10.36</v>
      </c>
      <c r="S52" s="196">
        <v>6.45</v>
      </c>
      <c r="T52" s="196">
        <v>0</v>
      </c>
      <c r="U52" s="196">
        <v>318.39</v>
      </c>
      <c r="V52" s="196">
        <v>5.07</v>
      </c>
      <c r="W52" s="196">
        <v>11.34</v>
      </c>
      <c r="X52" s="196">
        <v>30.76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67.989999999999995</v>
      </c>
      <c r="AQ52" s="196">
        <v>22.04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101.01</v>
      </c>
      <c r="L53" s="196">
        <v>40.4</v>
      </c>
      <c r="M53" s="196">
        <v>0</v>
      </c>
      <c r="N53" s="196">
        <v>28.86</v>
      </c>
      <c r="O53" s="196">
        <v>24.23</v>
      </c>
      <c r="P53" s="196">
        <v>56.85</v>
      </c>
      <c r="Q53" s="196">
        <v>5.18</v>
      </c>
      <c r="R53" s="196">
        <v>10.06</v>
      </c>
      <c r="S53" s="196">
        <v>6.26</v>
      </c>
      <c r="T53" s="196">
        <v>0</v>
      </c>
      <c r="U53" s="196">
        <v>318.39</v>
      </c>
      <c r="V53" s="196">
        <v>4.92</v>
      </c>
      <c r="W53" s="196">
        <v>11.34</v>
      </c>
      <c r="X53" s="196">
        <v>32.799999999999997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67.989999999999995</v>
      </c>
      <c r="AQ53" s="196">
        <v>22.04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87.54</v>
      </c>
      <c r="L54" s="196">
        <v>40.4</v>
      </c>
      <c r="M54" s="196">
        <v>0</v>
      </c>
      <c r="N54" s="196">
        <v>28.86</v>
      </c>
      <c r="O54" s="196">
        <v>24.23</v>
      </c>
      <c r="P54" s="196">
        <v>56.85</v>
      </c>
      <c r="Q54" s="196">
        <v>5.18</v>
      </c>
      <c r="R54" s="196">
        <v>10.06</v>
      </c>
      <c r="S54" s="196">
        <v>6.26</v>
      </c>
      <c r="T54" s="196">
        <v>0</v>
      </c>
      <c r="U54" s="196">
        <v>318.39</v>
      </c>
      <c r="V54" s="196">
        <v>4.92</v>
      </c>
      <c r="W54" s="196">
        <v>11.34</v>
      </c>
      <c r="X54" s="196">
        <v>33.32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67.989999999999995</v>
      </c>
      <c r="AQ54" s="196">
        <v>22.04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82.37</v>
      </c>
      <c r="L55" s="196">
        <v>23.09</v>
      </c>
      <c r="M55" s="196">
        <v>0</v>
      </c>
      <c r="N55" s="196">
        <v>28.86</v>
      </c>
      <c r="O55" s="196">
        <v>24.23</v>
      </c>
      <c r="P55" s="196">
        <v>56.85</v>
      </c>
      <c r="Q55" s="196">
        <v>2.98</v>
      </c>
      <c r="R55" s="196">
        <v>5.77</v>
      </c>
      <c r="S55" s="196">
        <v>3.89</v>
      </c>
      <c r="T55" s="196">
        <v>0</v>
      </c>
      <c r="U55" s="196">
        <v>318.39</v>
      </c>
      <c r="V55" s="196">
        <v>2.89</v>
      </c>
      <c r="W55" s="196">
        <v>11.34</v>
      </c>
      <c r="X55" s="196">
        <v>34.6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1.1200000000000001</v>
      </c>
      <c r="AF55" s="196">
        <v>0</v>
      </c>
      <c r="AG55" s="196">
        <v>0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67.989999999999995</v>
      </c>
      <c r="AQ55" s="196">
        <v>22.04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82.37</v>
      </c>
      <c r="L56" s="196">
        <v>23.09</v>
      </c>
      <c r="M56" s="196">
        <v>0</v>
      </c>
      <c r="N56" s="196">
        <v>28.86</v>
      </c>
      <c r="O56" s="196">
        <v>24.23</v>
      </c>
      <c r="P56" s="196">
        <v>56.85</v>
      </c>
      <c r="Q56" s="196">
        <v>2.78</v>
      </c>
      <c r="R56" s="196">
        <v>5.55</v>
      </c>
      <c r="S56" s="196">
        <v>3.7</v>
      </c>
      <c r="T56" s="196">
        <v>0</v>
      </c>
      <c r="U56" s="196">
        <v>318.39</v>
      </c>
      <c r="V56" s="196">
        <v>2.78</v>
      </c>
      <c r="W56" s="196">
        <v>11.34</v>
      </c>
      <c r="X56" s="196">
        <v>36.049999999999997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1.1200000000000001</v>
      </c>
      <c r="AF56" s="196">
        <v>0</v>
      </c>
      <c r="AG56" s="196">
        <v>0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67.989999999999995</v>
      </c>
      <c r="AQ56" s="196">
        <v>11.54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82.37</v>
      </c>
      <c r="L57" s="196">
        <v>23.09</v>
      </c>
      <c r="M57" s="196">
        <v>0</v>
      </c>
      <c r="N57" s="196">
        <v>28.86</v>
      </c>
      <c r="O57" s="196">
        <v>24.23</v>
      </c>
      <c r="P57" s="196">
        <v>56.85</v>
      </c>
      <c r="Q57" s="196">
        <v>2.78</v>
      </c>
      <c r="R57" s="196">
        <v>5.55</v>
      </c>
      <c r="S57" s="196">
        <v>3.7</v>
      </c>
      <c r="T57" s="196">
        <v>0</v>
      </c>
      <c r="U57" s="196">
        <v>318.39</v>
      </c>
      <c r="V57" s="196">
        <v>2.78</v>
      </c>
      <c r="W57" s="196">
        <v>11.34</v>
      </c>
      <c r="X57" s="196">
        <v>36.049999999999997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1.1200000000000001</v>
      </c>
      <c r="AF57" s="196">
        <v>0</v>
      </c>
      <c r="AG57" s="196">
        <v>0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67.989999999999995</v>
      </c>
      <c r="AQ57" s="196">
        <v>11.54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82.37</v>
      </c>
      <c r="L58" s="196">
        <v>23.09</v>
      </c>
      <c r="M58" s="196">
        <v>0</v>
      </c>
      <c r="N58" s="196">
        <v>28.86</v>
      </c>
      <c r="O58" s="196">
        <v>24.23</v>
      </c>
      <c r="P58" s="196">
        <v>56.85</v>
      </c>
      <c r="Q58" s="196">
        <v>2.78</v>
      </c>
      <c r="R58" s="196">
        <v>5.55</v>
      </c>
      <c r="S58" s="196">
        <v>3.7</v>
      </c>
      <c r="T58" s="196">
        <v>0</v>
      </c>
      <c r="U58" s="196">
        <v>318.39</v>
      </c>
      <c r="V58" s="196">
        <v>2.78</v>
      </c>
      <c r="W58" s="196">
        <v>11.34</v>
      </c>
      <c r="X58" s="196">
        <v>36.049999999999997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1.1200000000000001</v>
      </c>
      <c r="AF58" s="196">
        <v>0</v>
      </c>
      <c r="AG58" s="196">
        <v>0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67.989999999999995</v>
      </c>
      <c r="AQ58" s="196">
        <v>11.54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82.37</v>
      </c>
      <c r="L59" s="196">
        <v>23.09</v>
      </c>
      <c r="M59" s="196">
        <v>0</v>
      </c>
      <c r="N59" s="196">
        <v>28.86</v>
      </c>
      <c r="O59" s="196">
        <v>24.23</v>
      </c>
      <c r="P59" s="196">
        <v>56.85</v>
      </c>
      <c r="Q59" s="196">
        <v>2.78</v>
      </c>
      <c r="R59" s="196">
        <v>5.55</v>
      </c>
      <c r="S59" s="196">
        <v>3.7</v>
      </c>
      <c r="T59" s="196">
        <v>0</v>
      </c>
      <c r="U59" s="196">
        <v>318.39</v>
      </c>
      <c r="V59" s="196">
        <v>2.78</v>
      </c>
      <c r="W59" s="196">
        <v>11.34</v>
      </c>
      <c r="X59" s="196">
        <v>36.049999999999997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1.1200000000000001</v>
      </c>
      <c r="AF59" s="196">
        <v>0</v>
      </c>
      <c r="AG59" s="196">
        <v>0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67.989999999999995</v>
      </c>
      <c r="AQ59" s="196">
        <v>11.54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82.37</v>
      </c>
      <c r="L60" s="196">
        <v>23.09</v>
      </c>
      <c r="M60" s="196">
        <v>0</v>
      </c>
      <c r="N60" s="196">
        <v>28.86</v>
      </c>
      <c r="O60" s="196">
        <v>24.23</v>
      </c>
      <c r="P60" s="196">
        <v>56.85</v>
      </c>
      <c r="Q60" s="196">
        <v>2.78</v>
      </c>
      <c r="R60" s="196">
        <v>5.55</v>
      </c>
      <c r="S60" s="196">
        <v>3.7</v>
      </c>
      <c r="T60" s="196">
        <v>0</v>
      </c>
      <c r="U60" s="196">
        <v>318.39</v>
      </c>
      <c r="V60" s="196">
        <v>2.78</v>
      </c>
      <c r="W60" s="196">
        <v>11.34</v>
      </c>
      <c r="X60" s="196">
        <v>36.049999999999997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1.1200000000000001</v>
      </c>
      <c r="AF60" s="196">
        <v>0</v>
      </c>
      <c r="AG60" s="196">
        <v>0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67.989999999999995</v>
      </c>
      <c r="AQ60" s="196">
        <v>11.54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82.37</v>
      </c>
      <c r="L61" s="196">
        <v>23.09</v>
      </c>
      <c r="M61" s="196">
        <v>0</v>
      </c>
      <c r="N61" s="196">
        <v>28.86</v>
      </c>
      <c r="O61" s="196">
        <v>24.23</v>
      </c>
      <c r="P61" s="196">
        <v>56.85</v>
      </c>
      <c r="Q61" s="196">
        <v>2.78</v>
      </c>
      <c r="R61" s="196">
        <v>5.55</v>
      </c>
      <c r="S61" s="196">
        <v>3.7</v>
      </c>
      <c r="T61" s="196">
        <v>0</v>
      </c>
      <c r="U61" s="196">
        <v>318.39</v>
      </c>
      <c r="V61" s="196">
        <v>5.07</v>
      </c>
      <c r="W61" s="196">
        <v>11.34</v>
      </c>
      <c r="X61" s="196">
        <v>36.049999999999997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1.1200000000000001</v>
      </c>
      <c r="AF61" s="196">
        <v>0</v>
      </c>
      <c r="AG61" s="196">
        <v>0</v>
      </c>
      <c r="AH61" s="196">
        <v>0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67.989999999999995</v>
      </c>
      <c r="AQ61" s="196">
        <v>11.54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82.37</v>
      </c>
      <c r="L62" s="196">
        <v>23.09</v>
      </c>
      <c r="M62" s="196">
        <v>0</v>
      </c>
      <c r="N62" s="196">
        <v>28.86</v>
      </c>
      <c r="O62" s="196">
        <v>24.23</v>
      </c>
      <c r="P62" s="196">
        <v>56.85</v>
      </c>
      <c r="Q62" s="196">
        <v>2.78</v>
      </c>
      <c r="R62" s="196">
        <v>10.36</v>
      </c>
      <c r="S62" s="196">
        <v>3.7</v>
      </c>
      <c r="T62" s="196">
        <v>0</v>
      </c>
      <c r="U62" s="196">
        <v>318.39</v>
      </c>
      <c r="V62" s="196">
        <v>5.07</v>
      </c>
      <c r="W62" s="196">
        <v>11.34</v>
      </c>
      <c r="X62" s="196">
        <v>36.049999999999997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1.1200000000000001</v>
      </c>
      <c r="AF62" s="196">
        <v>0</v>
      </c>
      <c r="AG62" s="196">
        <v>0</v>
      </c>
      <c r="AH62" s="196">
        <v>0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67.989999999999995</v>
      </c>
      <c r="AQ62" s="196">
        <v>11.54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82.37</v>
      </c>
      <c r="L63" s="196">
        <v>23.09</v>
      </c>
      <c r="M63" s="196">
        <v>0</v>
      </c>
      <c r="N63" s="196">
        <v>28.86</v>
      </c>
      <c r="O63" s="196">
        <v>24.23</v>
      </c>
      <c r="P63" s="196">
        <v>56.85</v>
      </c>
      <c r="Q63" s="196">
        <v>5.33</v>
      </c>
      <c r="R63" s="196">
        <v>10.36</v>
      </c>
      <c r="S63" s="196">
        <v>6.45</v>
      </c>
      <c r="T63" s="196">
        <v>0</v>
      </c>
      <c r="U63" s="196">
        <v>318.39</v>
      </c>
      <c r="V63" s="196">
        <v>5.07</v>
      </c>
      <c r="W63" s="196">
        <v>11.34</v>
      </c>
      <c r="X63" s="196">
        <v>36.049999999999997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1.1200000000000001</v>
      </c>
      <c r="AF63" s="196">
        <v>0</v>
      </c>
      <c r="AG63" s="196">
        <v>0</v>
      </c>
      <c r="AH63" s="196">
        <v>0</v>
      </c>
      <c r="AI63" s="196">
        <v>-0.36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67.989999999999995</v>
      </c>
      <c r="AQ63" s="196">
        <v>22.04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82.37</v>
      </c>
      <c r="L64" s="196">
        <v>23.09</v>
      </c>
      <c r="M64" s="196">
        <v>0</v>
      </c>
      <c r="N64" s="196">
        <v>28.86</v>
      </c>
      <c r="O64" s="196">
        <v>24.23</v>
      </c>
      <c r="P64" s="196">
        <v>56.85</v>
      </c>
      <c r="Q64" s="196">
        <v>5.33</v>
      </c>
      <c r="R64" s="196">
        <v>10.36</v>
      </c>
      <c r="S64" s="196">
        <v>6.45</v>
      </c>
      <c r="T64" s="196">
        <v>0</v>
      </c>
      <c r="U64" s="196">
        <v>318.39</v>
      </c>
      <c r="V64" s="196">
        <v>5.07</v>
      </c>
      <c r="W64" s="196">
        <v>11.34</v>
      </c>
      <c r="X64" s="196">
        <v>36.049999999999997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1.1200000000000001</v>
      </c>
      <c r="AF64" s="196">
        <v>0</v>
      </c>
      <c r="AG64" s="196">
        <v>0</v>
      </c>
      <c r="AH64" s="196">
        <v>0</v>
      </c>
      <c r="AI64" s="196">
        <v>-0.36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67.989999999999995</v>
      </c>
      <c r="AQ64" s="196">
        <v>22.04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82.37</v>
      </c>
      <c r="L65" s="196">
        <v>23.09</v>
      </c>
      <c r="M65" s="196">
        <v>0</v>
      </c>
      <c r="N65" s="196">
        <v>28.86</v>
      </c>
      <c r="O65" s="196">
        <v>24.23</v>
      </c>
      <c r="P65" s="196">
        <v>59.87</v>
      </c>
      <c r="Q65" s="196">
        <v>5.33</v>
      </c>
      <c r="R65" s="196">
        <v>10.36</v>
      </c>
      <c r="S65" s="196">
        <v>6.45</v>
      </c>
      <c r="T65" s="196">
        <v>0</v>
      </c>
      <c r="U65" s="196">
        <v>318.39</v>
      </c>
      <c r="V65" s="196">
        <v>5.07</v>
      </c>
      <c r="W65" s="196">
        <v>11.34</v>
      </c>
      <c r="X65" s="196">
        <v>36.049999999999997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1.1200000000000001</v>
      </c>
      <c r="AF65" s="196">
        <v>0</v>
      </c>
      <c r="AG65" s="196">
        <v>0</v>
      </c>
      <c r="AH65" s="196">
        <v>0</v>
      </c>
      <c r="AI65" s="196">
        <v>-0.36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67.989999999999995</v>
      </c>
      <c r="AQ65" s="196">
        <v>22.04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82.37</v>
      </c>
      <c r="L66" s="196">
        <v>23.09</v>
      </c>
      <c r="M66" s="196">
        <v>0</v>
      </c>
      <c r="N66" s="196">
        <v>28.86</v>
      </c>
      <c r="O66" s="196">
        <v>24.23</v>
      </c>
      <c r="P66" s="196">
        <v>60.38</v>
      </c>
      <c r="Q66" s="196">
        <v>5.33</v>
      </c>
      <c r="R66" s="196">
        <v>10.36</v>
      </c>
      <c r="S66" s="196">
        <v>6.45</v>
      </c>
      <c r="T66" s="196">
        <v>0</v>
      </c>
      <c r="U66" s="196">
        <v>318.39</v>
      </c>
      <c r="V66" s="196">
        <v>5.07</v>
      </c>
      <c r="W66" s="196">
        <v>11.34</v>
      </c>
      <c r="X66" s="196">
        <v>36.049999999999997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1.1200000000000001</v>
      </c>
      <c r="AF66" s="196">
        <v>0</v>
      </c>
      <c r="AG66" s="196">
        <v>0</v>
      </c>
      <c r="AH66" s="196">
        <v>0</v>
      </c>
      <c r="AI66" s="196">
        <v>-0.36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67.989999999999995</v>
      </c>
      <c r="AQ66" s="196">
        <v>22.04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157.01</v>
      </c>
      <c r="L67" s="196">
        <v>41.72</v>
      </c>
      <c r="M67" s="196">
        <v>0</v>
      </c>
      <c r="N67" s="196">
        <v>28.86</v>
      </c>
      <c r="O67" s="196">
        <v>24.23</v>
      </c>
      <c r="P67" s="196">
        <v>60.38</v>
      </c>
      <c r="Q67" s="196">
        <v>5.33</v>
      </c>
      <c r="R67" s="196">
        <v>10.36</v>
      </c>
      <c r="S67" s="196">
        <v>6.45</v>
      </c>
      <c r="T67" s="196">
        <v>0</v>
      </c>
      <c r="U67" s="196">
        <v>318.39</v>
      </c>
      <c r="V67" s="196">
        <v>5.07</v>
      </c>
      <c r="W67" s="196">
        <v>11.34</v>
      </c>
      <c r="X67" s="196">
        <v>36.049999999999997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1.1200000000000001</v>
      </c>
      <c r="AF67" s="196">
        <v>0</v>
      </c>
      <c r="AG67" s="196">
        <v>0</v>
      </c>
      <c r="AH67" s="196">
        <v>0</v>
      </c>
      <c r="AI67" s="196">
        <v>-0.36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67.989999999999995</v>
      </c>
      <c r="AQ67" s="196">
        <v>22.04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157.01</v>
      </c>
      <c r="L68" s="196">
        <v>41.84</v>
      </c>
      <c r="M68" s="196">
        <v>0</v>
      </c>
      <c r="N68" s="196">
        <v>28.86</v>
      </c>
      <c r="O68" s="196">
        <v>24.23</v>
      </c>
      <c r="P68" s="196">
        <v>60.38</v>
      </c>
      <c r="Q68" s="196">
        <v>5.33</v>
      </c>
      <c r="R68" s="196">
        <v>10.36</v>
      </c>
      <c r="S68" s="196">
        <v>6.45</v>
      </c>
      <c r="T68" s="196">
        <v>0</v>
      </c>
      <c r="U68" s="196">
        <v>318.39</v>
      </c>
      <c r="V68" s="196">
        <v>5.07</v>
      </c>
      <c r="W68" s="196">
        <v>11.34</v>
      </c>
      <c r="X68" s="196">
        <v>36.049999999999997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1.1200000000000001</v>
      </c>
      <c r="AF68" s="196">
        <v>0</v>
      </c>
      <c r="AG68" s="196">
        <v>0</v>
      </c>
      <c r="AH68" s="196">
        <v>0</v>
      </c>
      <c r="AI68" s="196">
        <v>-0.36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67.989999999999995</v>
      </c>
      <c r="AQ68" s="196">
        <v>22.04</v>
      </c>
      <c r="AR68" s="196">
        <v>23.33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157.01</v>
      </c>
      <c r="L69" s="196">
        <v>41.84</v>
      </c>
      <c r="M69" s="196">
        <v>0</v>
      </c>
      <c r="N69" s="196">
        <v>28.86</v>
      </c>
      <c r="O69" s="196">
        <v>24.23</v>
      </c>
      <c r="P69" s="196">
        <v>60.38</v>
      </c>
      <c r="Q69" s="196">
        <v>5.33</v>
      </c>
      <c r="R69" s="196">
        <v>10.36</v>
      </c>
      <c r="S69" s="196">
        <v>6.45</v>
      </c>
      <c r="T69" s="196">
        <v>0</v>
      </c>
      <c r="U69" s="196">
        <v>318.39</v>
      </c>
      <c r="V69" s="196">
        <v>5.07</v>
      </c>
      <c r="W69" s="196">
        <v>11.34</v>
      </c>
      <c r="X69" s="196">
        <v>36.049999999999997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1.1200000000000001</v>
      </c>
      <c r="AF69" s="196">
        <v>0</v>
      </c>
      <c r="AG69" s="196">
        <v>0</v>
      </c>
      <c r="AH69" s="196">
        <v>0</v>
      </c>
      <c r="AI69" s="196">
        <v>-0.36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67.989999999999995</v>
      </c>
      <c r="AQ69" s="196">
        <v>22.04</v>
      </c>
      <c r="AR69" s="196">
        <v>21.18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157.01</v>
      </c>
      <c r="L70" s="196">
        <v>41.84</v>
      </c>
      <c r="M70" s="196">
        <v>0</v>
      </c>
      <c r="N70" s="196">
        <v>28.86</v>
      </c>
      <c r="O70" s="196">
        <v>24.23</v>
      </c>
      <c r="P70" s="196">
        <v>60.38</v>
      </c>
      <c r="Q70" s="196">
        <v>5.33</v>
      </c>
      <c r="R70" s="196">
        <v>10.36</v>
      </c>
      <c r="S70" s="196">
        <v>6.45</v>
      </c>
      <c r="T70" s="196">
        <v>0</v>
      </c>
      <c r="U70" s="196">
        <v>318.39</v>
      </c>
      <c r="V70" s="196">
        <v>5.07</v>
      </c>
      <c r="W70" s="196">
        <v>11.34</v>
      </c>
      <c r="X70" s="196">
        <v>36.049999999999997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-0.36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67.989999999999995</v>
      </c>
      <c r="AQ70" s="196">
        <v>22.04</v>
      </c>
      <c r="AR70" s="196">
        <v>17.440000000000001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157.01</v>
      </c>
      <c r="L71" s="196">
        <v>41.84</v>
      </c>
      <c r="M71" s="196">
        <v>0</v>
      </c>
      <c r="N71" s="196">
        <v>28.86</v>
      </c>
      <c r="O71" s="196">
        <v>24.23</v>
      </c>
      <c r="P71" s="196">
        <v>60.38</v>
      </c>
      <c r="Q71" s="196">
        <v>5.33</v>
      </c>
      <c r="R71" s="196">
        <v>10.36</v>
      </c>
      <c r="S71" s="196">
        <v>6.45</v>
      </c>
      <c r="T71" s="196">
        <v>0</v>
      </c>
      <c r="U71" s="196">
        <v>318.39</v>
      </c>
      <c r="V71" s="196">
        <v>5.07</v>
      </c>
      <c r="W71" s="196">
        <v>11.34</v>
      </c>
      <c r="X71" s="196">
        <v>36.049999999999997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-0.36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67.989999999999995</v>
      </c>
      <c r="AQ71" s="196">
        <v>22.04</v>
      </c>
      <c r="AR71" s="196">
        <v>8.7899999999999991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157.01</v>
      </c>
      <c r="L72" s="196">
        <v>41.84</v>
      </c>
      <c r="M72" s="196">
        <v>0</v>
      </c>
      <c r="N72" s="196">
        <v>28.86</v>
      </c>
      <c r="O72" s="196">
        <v>24.23</v>
      </c>
      <c r="P72" s="196">
        <v>60.38</v>
      </c>
      <c r="Q72" s="196">
        <v>5.33</v>
      </c>
      <c r="R72" s="196">
        <v>10.36</v>
      </c>
      <c r="S72" s="196">
        <v>6.45</v>
      </c>
      <c r="T72" s="196">
        <v>0</v>
      </c>
      <c r="U72" s="196">
        <v>318.39</v>
      </c>
      <c r="V72" s="196">
        <v>5.07</v>
      </c>
      <c r="W72" s="196">
        <v>11.34</v>
      </c>
      <c r="X72" s="196">
        <v>36.049999999999997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-0.36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67.989999999999995</v>
      </c>
      <c r="AQ72" s="196">
        <v>22.04</v>
      </c>
      <c r="AR72" s="196">
        <v>2.91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157.01</v>
      </c>
      <c r="L73" s="196">
        <v>41.84</v>
      </c>
      <c r="M73" s="196">
        <v>0</v>
      </c>
      <c r="N73" s="196">
        <v>28.86</v>
      </c>
      <c r="O73" s="196">
        <v>24.23</v>
      </c>
      <c r="P73" s="196">
        <v>60.38</v>
      </c>
      <c r="Q73" s="196">
        <v>5.33</v>
      </c>
      <c r="R73" s="196">
        <v>10.36</v>
      </c>
      <c r="S73" s="196">
        <v>6.45</v>
      </c>
      <c r="T73" s="196">
        <v>0</v>
      </c>
      <c r="U73" s="196">
        <v>318.39</v>
      </c>
      <c r="V73" s="196">
        <v>5.07</v>
      </c>
      <c r="W73" s="196">
        <v>11.34</v>
      </c>
      <c r="X73" s="196">
        <v>36.049999999999997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-0.36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67.989999999999995</v>
      </c>
      <c r="AQ73" s="196">
        <v>22.04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157.01</v>
      </c>
      <c r="L74" s="196">
        <v>41.84</v>
      </c>
      <c r="M74" s="196">
        <v>0</v>
      </c>
      <c r="N74" s="196">
        <v>28.86</v>
      </c>
      <c r="O74" s="196">
        <v>24.23</v>
      </c>
      <c r="P74" s="196">
        <v>60.38</v>
      </c>
      <c r="Q74" s="196">
        <v>5.33</v>
      </c>
      <c r="R74" s="196">
        <v>10.36</v>
      </c>
      <c r="S74" s="196">
        <v>6.45</v>
      </c>
      <c r="T74" s="196">
        <v>0</v>
      </c>
      <c r="U74" s="196">
        <v>318.39</v>
      </c>
      <c r="V74" s="196">
        <v>5.07</v>
      </c>
      <c r="W74" s="196">
        <v>11.34</v>
      </c>
      <c r="X74" s="196">
        <v>36.049999999999997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-0.36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67.989999999999995</v>
      </c>
      <c r="AQ74" s="196">
        <v>22.04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157.01</v>
      </c>
      <c r="L75" s="196">
        <v>41.84</v>
      </c>
      <c r="M75" s="196">
        <v>0</v>
      </c>
      <c r="N75" s="196">
        <v>28.86</v>
      </c>
      <c r="O75" s="196">
        <v>24.23</v>
      </c>
      <c r="P75" s="196">
        <v>60.64</v>
      </c>
      <c r="Q75" s="196">
        <v>5.33</v>
      </c>
      <c r="R75" s="196">
        <v>10.36</v>
      </c>
      <c r="S75" s="196">
        <v>6.45</v>
      </c>
      <c r="T75" s="196">
        <v>0</v>
      </c>
      <c r="U75" s="196">
        <v>318.39</v>
      </c>
      <c r="V75" s="196">
        <v>5.07</v>
      </c>
      <c r="W75" s="196">
        <v>11.34</v>
      </c>
      <c r="X75" s="196">
        <v>36.049999999999997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-0.36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67.989999999999995</v>
      </c>
      <c r="AQ75" s="196">
        <v>22.04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157.01</v>
      </c>
      <c r="L76" s="196">
        <v>41.84</v>
      </c>
      <c r="M76" s="196">
        <v>0</v>
      </c>
      <c r="N76" s="196">
        <v>28.86</v>
      </c>
      <c r="O76" s="196">
        <v>24.23</v>
      </c>
      <c r="P76" s="196">
        <v>60.64</v>
      </c>
      <c r="Q76" s="196">
        <v>5.33</v>
      </c>
      <c r="R76" s="196">
        <v>10.36</v>
      </c>
      <c r="S76" s="196">
        <v>6.45</v>
      </c>
      <c r="T76" s="196">
        <v>0</v>
      </c>
      <c r="U76" s="196">
        <v>318.39</v>
      </c>
      <c r="V76" s="196">
        <v>5.07</v>
      </c>
      <c r="W76" s="196">
        <v>11.34</v>
      </c>
      <c r="X76" s="196">
        <v>36.049999999999997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-0.36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67.989999999999995</v>
      </c>
      <c r="AQ76" s="196">
        <v>22.04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157.01</v>
      </c>
      <c r="L77" s="196">
        <v>41.84</v>
      </c>
      <c r="M77" s="196">
        <v>0</v>
      </c>
      <c r="N77" s="196">
        <v>28.86</v>
      </c>
      <c r="O77" s="196">
        <v>24.23</v>
      </c>
      <c r="P77" s="196">
        <v>60.64</v>
      </c>
      <c r="Q77" s="196">
        <v>5.33</v>
      </c>
      <c r="R77" s="196">
        <v>10.36</v>
      </c>
      <c r="S77" s="196">
        <v>6.45</v>
      </c>
      <c r="T77" s="196">
        <v>0</v>
      </c>
      <c r="U77" s="196">
        <v>318.39</v>
      </c>
      <c r="V77" s="196">
        <v>5.07</v>
      </c>
      <c r="W77" s="196">
        <v>11.34</v>
      </c>
      <c r="X77" s="196">
        <v>36.049999999999997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-0.81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67.989999999999995</v>
      </c>
      <c r="AQ77" s="196">
        <v>22.04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157.01</v>
      </c>
      <c r="L78" s="196">
        <v>41.84</v>
      </c>
      <c r="M78" s="196">
        <v>0</v>
      </c>
      <c r="N78" s="196">
        <v>28.86</v>
      </c>
      <c r="O78" s="196">
        <v>24.23</v>
      </c>
      <c r="P78" s="196">
        <v>60.64</v>
      </c>
      <c r="Q78" s="196">
        <v>5.33</v>
      </c>
      <c r="R78" s="196">
        <v>10.36</v>
      </c>
      <c r="S78" s="196">
        <v>6.45</v>
      </c>
      <c r="T78" s="196">
        <v>0</v>
      </c>
      <c r="U78" s="196">
        <v>318.39</v>
      </c>
      <c r="V78" s="196">
        <v>5.07</v>
      </c>
      <c r="W78" s="196">
        <v>11.34</v>
      </c>
      <c r="X78" s="196">
        <v>36.049999999999997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-0.81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67.989999999999995</v>
      </c>
      <c r="AQ78" s="196">
        <v>22.04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157.01</v>
      </c>
      <c r="L79" s="196">
        <v>41.84</v>
      </c>
      <c r="M79" s="196">
        <v>0</v>
      </c>
      <c r="N79" s="196">
        <v>28.86</v>
      </c>
      <c r="O79" s="196">
        <v>24.23</v>
      </c>
      <c r="P79" s="196">
        <v>60.64</v>
      </c>
      <c r="Q79" s="196">
        <v>5.33</v>
      </c>
      <c r="R79" s="196">
        <v>10.36</v>
      </c>
      <c r="S79" s="196">
        <v>6.45</v>
      </c>
      <c r="T79" s="196">
        <v>0</v>
      </c>
      <c r="U79" s="196">
        <v>318.39</v>
      </c>
      <c r="V79" s="196">
        <v>5.07</v>
      </c>
      <c r="W79" s="196">
        <v>11.34</v>
      </c>
      <c r="X79" s="196">
        <v>36.049999999999997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-0.81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67.989999999999995</v>
      </c>
      <c r="AQ79" s="196">
        <v>22.04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157.01</v>
      </c>
      <c r="L80" s="196">
        <v>41.84</v>
      </c>
      <c r="M80" s="196">
        <v>0</v>
      </c>
      <c r="N80" s="196">
        <v>28.86</v>
      </c>
      <c r="O80" s="196">
        <v>24.23</v>
      </c>
      <c r="P80" s="196">
        <v>60.64</v>
      </c>
      <c r="Q80" s="196">
        <v>5.33</v>
      </c>
      <c r="R80" s="196">
        <v>10.36</v>
      </c>
      <c r="S80" s="196">
        <v>6.45</v>
      </c>
      <c r="T80" s="196">
        <v>0</v>
      </c>
      <c r="U80" s="196">
        <v>318.39</v>
      </c>
      <c r="V80" s="196">
        <v>5.07</v>
      </c>
      <c r="W80" s="196">
        <v>11.34</v>
      </c>
      <c r="X80" s="196">
        <v>36.049999999999997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-0.81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67.989999999999995</v>
      </c>
      <c r="AQ80" s="196">
        <v>22.04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157.01</v>
      </c>
      <c r="L81" s="196">
        <v>41.84</v>
      </c>
      <c r="M81" s="196">
        <v>0</v>
      </c>
      <c r="N81" s="196">
        <v>28.86</v>
      </c>
      <c r="O81" s="196">
        <v>24.23</v>
      </c>
      <c r="P81" s="196">
        <v>60.64</v>
      </c>
      <c r="Q81" s="196">
        <v>5.33</v>
      </c>
      <c r="R81" s="196">
        <v>10.36</v>
      </c>
      <c r="S81" s="196">
        <v>6.45</v>
      </c>
      <c r="T81" s="196">
        <v>0</v>
      </c>
      <c r="U81" s="196">
        <v>318.39</v>
      </c>
      <c r="V81" s="196">
        <v>5.07</v>
      </c>
      <c r="W81" s="196">
        <v>11.34</v>
      </c>
      <c r="X81" s="196">
        <v>36.049999999999997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-1.26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67.989999999999995</v>
      </c>
      <c r="AQ81" s="196">
        <v>22.04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157.01</v>
      </c>
      <c r="L82" s="196">
        <v>41.84</v>
      </c>
      <c r="M82" s="196">
        <v>0</v>
      </c>
      <c r="N82" s="196">
        <v>28.86</v>
      </c>
      <c r="O82" s="196">
        <v>24.23</v>
      </c>
      <c r="P82" s="196">
        <v>60.64</v>
      </c>
      <c r="Q82" s="196">
        <v>5.33</v>
      </c>
      <c r="R82" s="196">
        <v>10.36</v>
      </c>
      <c r="S82" s="196">
        <v>6.45</v>
      </c>
      <c r="T82" s="196">
        <v>0</v>
      </c>
      <c r="U82" s="196">
        <v>318.39</v>
      </c>
      <c r="V82" s="196">
        <v>5.07</v>
      </c>
      <c r="W82" s="196">
        <v>11.34</v>
      </c>
      <c r="X82" s="196">
        <v>36.049999999999997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-1.26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67.989999999999995</v>
      </c>
      <c r="AQ82" s="196">
        <v>22.04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157.01</v>
      </c>
      <c r="L83" s="196">
        <v>41.84</v>
      </c>
      <c r="M83" s="196">
        <v>0</v>
      </c>
      <c r="N83" s="196">
        <v>28.86</v>
      </c>
      <c r="O83" s="196">
        <v>24.23</v>
      </c>
      <c r="P83" s="196">
        <v>60.64</v>
      </c>
      <c r="Q83" s="196">
        <v>5.33</v>
      </c>
      <c r="R83" s="196">
        <v>10.36</v>
      </c>
      <c r="S83" s="196">
        <v>6.45</v>
      </c>
      <c r="T83" s="196">
        <v>0</v>
      </c>
      <c r="U83" s="196">
        <v>318.39</v>
      </c>
      <c r="V83" s="196">
        <v>5.07</v>
      </c>
      <c r="W83" s="196">
        <v>11.34</v>
      </c>
      <c r="X83" s="196">
        <v>36.049999999999997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-1.26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67.989999999999995</v>
      </c>
      <c r="AQ83" s="196">
        <v>22.04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157.01</v>
      </c>
      <c r="L84" s="196">
        <v>41.84</v>
      </c>
      <c r="M84" s="196">
        <v>0</v>
      </c>
      <c r="N84" s="196">
        <v>28.86</v>
      </c>
      <c r="O84" s="196">
        <v>24.23</v>
      </c>
      <c r="P84" s="196">
        <v>60.64</v>
      </c>
      <c r="Q84" s="196">
        <v>5.33</v>
      </c>
      <c r="R84" s="196">
        <v>10.36</v>
      </c>
      <c r="S84" s="196">
        <v>6.45</v>
      </c>
      <c r="T84" s="196">
        <v>0</v>
      </c>
      <c r="U84" s="196">
        <v>318.39</v>
      </c>
      <c r="V84" s="196">
        <v>5.07</v>
      </c>
      <c r="W84" s="196">
        <v>11.34</v>
      </c>
      <c r="X84" s="196">
        <v>36.049999999999997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-1.26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67.989999999999995</v>
      </c>
      <c r="AQ84" s="196">
        <v>22.04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157.01</v>
      </c>
      <c r="L85" s="196">
        <v>41.84</v>
      </c>
      <c r="M85" s="196">
        <v>0</v>
      </c>
      <c r="N85" s="196">
        <v>28.86</v>
      </c>
      <c r="O85" s="196">
        <v>24.23</v>
      </c>
      <c r="P85" s="196">
        <v>60.64</v>
      </c>
      <c r="Q85" s="196">
        <v>5.33</v>
      </c>
      <c r="R85" s="196">
        <v>10.36</v>
      </c>
      <c r="S85" s="196">
        <v>6.45</v>
      </c>
      <c r="T85" s="196">
        <v>0</v>
      </c>
      <c r="U85" s="196">
        <v>318.39</v>
      </c>
      <c r="V85" s="196">
        <v>5.07</v>
      </c>
      <c r="W85" s="196">
        <v>11.34</v>
      </c>
      <c r="X85" s="196">
        <v>36.049999999999997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-1.26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67.989999999999995</v>
      </c>
      <c r="AQ85" s="196">
        <v>22.04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157.01</v>
      </c>
      <c r="L86" s="196">
        <v>41.84</v>
      </c>
      <c r="M86" s="196">
        <v>0</v>
      </c>
      <c r="N86" s="196">
        <v>28.86</v>
      </c>
      <c r="O86" s="196">
        <v>24.23</v>
      </c>
      <c r="P86" s="196">
        <v>60.64</v>
      </c>
      <c r="Q86" s="196">
        <v>5.33</v>
      </c>
      <c r="R86" s="196">
        <v>10.36</v>
      </c>
      <c r="S86" s="196">
        <v>6.45</v>
      </c>
      <c r="T86" s="196">
        <v>0</v>
      </c>
      <c r="U86" s="196">
        <v>318.39</v>
      </c>
      <c r="V86" s="196">
        <v>5.07</v>
      </c>
      <c r="W86" s="196">
        <v>11.34</v>
      </c>
      <c r="X86" s="196">
        <v>36.049999999999997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-1.26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67.989999999999995</v>
      </c>
      <c r="AQ86" s="196">
        <v>22.04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157.01</v>
      </c>
      <c r="L87" s="196">
        <v>41.84</v>
      </c>
      <c r="M87" s="196">
        <v>0</v>
      </c>
      <c r="N87" s="196">
        <v>28.86</v>
      </c>
      <c r="O87" s="196">
        <v>24.23</v>
      </c>
      <c r="P87" s="196">
        <v>60.64</v>
      </c>
      <c r="Q87" s="196">
        <v>5.33</v>
      </c>
      <c r="R87" s="196">
        <v>10.36</v>
      </c>
      <c r="S87" s="196">
        <v>6.45</v>
      </c>
      <c r="T87" s="196">
        <v>0</v>
      </c>
      <c r="U87" s="196">
        <v>318.39</v>
      </c>
      <c r="V87" s="196">
        <v>5.07</v>
      </c>
      <c r="W87" s="196">
        <v>11.34</v>
      </c>
      <c r="X87" s="196">
        <v>36.049999999999997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-1.26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67.989999999999995</v>
      </c>
      <c r="AQ87" s="196">
        <v>22.04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157.01</v>
      </c>
      <c r="L88" s="196">
        <v>41.84</v>
      </c>
      <c r="M88" s="196">
        <v>0</v>
      </c>
      <c r="N88" s="196">
        <v>28.86</v>
      </c>
      <c r="O88" s="196">
        <v>24.23</v>
      </c>
      <c r="P88" s="196">
        <v>60.64</v>
      </c>
      <c r="Q88" s="196">
        <v>5.33</v>
      </c>
      <c r="R88" s="196">
        <v>10.36</v>
      </c>
      <c r="S88" s="196">
        <v>6.45</v>
      </c>
      <c r="T88" s="196">
        <v>0</v>
      </c>
      <c r="U88" s="196">
        <v>318.39</v>
      </c>
      <c r="V88" s="196">
        <v>5.07</v>
      </c>
      <c r="W88" s="196">
        <v>11.34</v>
      </c>
      <c r="X88" s="196">
        <v>36.049999999999997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-1.26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67.989999999999995</v>
      </c>
      <c r="AQ88" s="196">
        <v>22.04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151.04</v>
      </c>
      <c r="L89" s="196">
        <v>41.84</v>
      </c>
      <c r="M89" s="196">
        <v>0</v>
      </c>
      <c r="N89" s="196">
        <v>28.86</v>
      </c>
      <c r="O89" s="196">
        <v>24.23</v>
      </c>
      <c r="P89" s="196">
        <v>59.88</v>
      </c>
      <c r="Q89" s="196">
        <v>5.33</v>
      </c>
      <c r="R89" s="196">
        <v>10.36</v>
      </c>
      <c r="S89" s="196">
        <v>6.45</v>
      </c>
      <c r="T89" s="196">
        <v>0</v>
      </c>
      <c r="U89" s="196">
        <v>318.39</v>
      </c>
      <c r="V89" s="196">
        <v>5.07</v>
      </c>
      <c r="W89" s="196">
        <v>11.34</v>
      </c>
      <c r="X89" s="196">
        <v>36.049999999999997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-1.26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67.989999999999995</v>
      </c>
      <c r="AQ89" s="196">
        <v>22.04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136.6</v>
      </c>
      <c r="L90" s="196">
        <v>41.84</v>
      </c>
      <c r="M90" s="196">
        <v>0</v>
      </c>
      <c r="N90" s="196">
        <v>28.86</v>
      </c>
      <c r="O90" s="196">
        <v>24.23</v>
      </c>
      <c r="P90" s="196">
        <v>59.88</v>
      </c>
      <c r="Q90" s="196">
        <v>5.33</v>
      </c>
      <c r="R90" s="196">
        <v>10.36</v>
      </c>
      <c r="S90" s="196">
        <v>6.45</v>
      </c>
      <c r="T90" s="196">
        <v>0</v>
      </c>
      <c r="U90" s="196">
        <v>318.39</v>
      </c>
      <c r="V90" s="196">
        <v>5.07</v>
      </c>
      <c r="W90" s="196">
        <v>11.34</v>
      </c>
      <c r="X90" s="196">
        <v>36.049999999999997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-1.26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67.989999999999995</v>
      </c>
      <c r="AQ90" s="196">
        <v>22.04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85.29</v>
      </c>
      <c r="L91" s="196">
        <v>38.99</v>
      </c>
      <c r="M91" s="196">
        <v>0</v>
      </c>
      <c r="N91" s="196">
        <v>28.86</v>
      </c>
      <c r="O91" s="196">
        <v>24.23</v>
      </c>
      <c r="P91" s="196">
        <v>59.88</v>
      </c>
      <c r="Q91" s="196">
        <v>4.71</v>
      </c>
      <c r="R91" s="196">
        <v>10.36</v>
      </c>
      <c r="S91" s="196">
        <v>3.7</v>
      </c>
      <c r="T91" s="196">
        <v>0</v>
      </c>
      <c r="U91" s="196">
        <v>318.39</v>
      </c>
      <c r="V91" s="196">
        <v>5.07</v>
      </c>
      <c r="W91" s="196">
        <v>11.34</v>
      </c>
      <c r="X91" s="196">
        <v>36.049999999999997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-1.26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67.989999999999995</v>
      </c>
      <c r="AQ91" s="196">
        <v>22.04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85.14</v>
      </c>
      <c r="L92" s="196">
        <v>23.09</v>
      </c>
      <c r="M92" s="196">
        <v>0</v>
      </c>
      <c r="N92" s="196">
        <v>28.86</v>
      </c>
      <c r="O92" s="196">
        <v>24.23</v>
      </c>
      <c r="P92" s="196">
        <v>59.88</v>
      </c>
      <c r="Q92" s="196">
        <v>2.84</v>
      </c>
      <c r="R92" s="196">
        <v>10.36</v>
      </c>
      <c r="S92" s="196">
        <v>3.7</v>
      </c>
      <c r="T92" s="196">
        <v>0</v>
      </c>
      <c r="U92" s="196">
        <v>318.39</v>
      </c>
      <c r="V92" s="196">
        <v>5.07</v>
      </c>
      <c r="W92" s="196">
        <v>11.34</v>
      </c>
      <c r="X92" s="196">
        <v>36.049999999999997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-1.26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67.989999999999995</v>
      </c>
      <c r="AQ92" s="196">
        <v>22.04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85.14</v>
      </c>
      <c r="L93" s="196">
        <v>23.09</v>
      </c>
      <c r="M93" s="196">
        <v>0</v>
      </c>
      <c r="N93" s="196">
        <v>28.86</v>
      </c>
      <c r="O93" s="196">
        <v>24.23</v>
      </c>
      <c r="P93" s="196">
        <v>59.88</v>
      </c>
      <c r="Q93" s="196">
        <v>2.78</v>
      </c>
      <c r="R93" s="196">
        <v>10.36</v>
      </c>
      <c r="S93" s="196">
        <v>3.7</v>
      </c>
      <c r="T93" s="196">
        <v>0</v>
      </c>
      <c r="U93" s="196">
        <v>318.39</v>
      </c>
      <c r="V93" s="196">
        <v>5.07</v>
      </c>
      <c r="W93" s="196">
        <v>11.34</v>
      </c>
      <c r="X93" s="196">
        <v>36.049999999999997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-1.26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67.989999999999995</v>
      </c>
      <c r="AQ93" s="196">
        <v>22.04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85.14</v>
      </c>
      <c r="L94" s="196">
        <v>23.09</v>
      </c>
      <c r="M94" s="196">
        <v>0</v>
      </c>
      <c r="N94" s="196">
        <v>28.86</v>
      </c>
      <c r="O94" s="196">
        <v>24.23</v>
      </c>
      <c r="P94" s="196">
        <v>59.88</v>
      </c>
      <c r="Q94" s="196">
        <v>2.78</v>
      </c>
      <c r="R94" s="196">
        <v>5.55</v>
      </c>
      <c r="S94" s="196">
        <v>3.7</v>
      </c>
      <c r="T94" s="196">
        <v>0</v>
      </c>
      <c r="U94" s="196">
        <v>318.39</v>
      </c>
      <c r="V94" s="196">
        <v>2.78</v>
      </c>
      <c r="W94" s="196">
        <v>11.34</v>
      </c>
      <c r="X94" s="196">
        <v>36.049999999999997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-1.26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48.1</v>
      </c>
      <c r="AQ94" s="196">
        <v>11.54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85.14</v>
      </c>
      <c r="L95" s="196">
        <v>23.09</v>
      </c>
      <c r="M95" s="196">
        <v>0</v>
      </c>
      <c r="N95" s="196">
        <v>28.86</v>
      </c>
      <c r="O95" s="196">
        <v>24.23</v>
      </c>
      <c r="P95" s="196">
        <v>59.88</v>
      </c>
      <c r="Q95" s="196">
        <v>2.78</v>
      </c>
      <c r="R95" s="196">
        <v>5.55</v>
      </c>
      <c r="S95" s="196">
        <v>3.7</v>
      </c>
      <c r="T95" s="196">
        <v>0</v>
      </c>
      <c r="U95" s="196">
        <v>318.39</v>
      </c>
      <c r="V95" s="196">
        <v>2.78</v>
      </c>
      <c r="W95" s="196">
        <v>11.34</v>
      </c>
      <c r="X95" s="196">
        <v>36.049999999999997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-1.26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35.590000000000003</v>
      </c>
      <c r="AQ95" s="196">
        <v>11.54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86.7</v>
      </c>
      <c r="L96" s="196">
        <v>23.09</v>
      </c>
      <c r="M96" s="196">
        <v>0</v>
      </c>
      <c r="N96" s="196">
        <v>28.86</v>
      </c>
      <c r="O96" s="196">
        <v>24.23</v>
      </c>
      <c r="P96" s="196">
        <v>59.88</v>
      </c>
      <c r="Q96" s="196">
        <v>2.78</v>
      </c>
      <c r="R96" s="196">
        <v>5.55</v>
      </c>
      <c r="S96" s="196">
        <v>3.7</v>
      </c>
      <c r="T96" s="196">
        <v>0</v>
      </c>
      <c r="U96" s="196">
        <v>318.39</v>
      </c>
      <c r="V96" s="196">
        <v>2.78</v>
      </c>
      <c r="W96" s="196">
        <v>11.34</v>
      </c>
      <c r="X96" s="196">
        <v>36.049999999999997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-1.26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35.590000000000003</v>
      </c>
      <c r="AQ96" s="196">
        <v>11.54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85.14</v>
      </c>
      <c r="L97" s="196">
        <v>23.09</v>
      </c>
      <c r="M97" s="196">
        <v>0</v>
      </c>
      <c r="N97" s="196">
        <v>28.86</v>
      </c>
      <c r="O97" s="196">
        <v>24.23</v>
      </c>
      <c r="P97" s="196">
        <v>59.88</v>
      </c>
      <c r="Q97" s="196">
        <v>2.78</v>
      </c>
      <c r="R97" s="196">
        <v>5.55</v>
      </c>
      <c r="S97" s="196">
        <v>3.7</v>
      </c>
      <c r="T97" s="196">
        <v>0</v>
      </c>
      <c r="U97" s="196">
        <v>318.39</v>
      </c>
      <c r="V97" s="196">
        <v>2.78</v>
      </c>
      <c r="W97" s="196">
        <v>11.34</v>
      </c>
      <c r="X97" s="196">
        <v>36.049999999999997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-1.26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35.590000000000003</v>
      </c>
      <c r="AQ97" s="196">
        <v>11.54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85.14</v>
      </c>
      <c r="L98" s="196">
        <v>23.09</v>
      </c>
      <c r="M98" s="196">
        <v>0</v>
      </c>
      <c r="N98" s="196">
        <v>28.86</v>
      </c>
      <c r="O98" s="196">
        <v>24.23</v>
      </c>
      <c r="P98" s="196">
        <v>59.88</v>
      </c>
      <c r="Q98" s="196">
        <v>2.78</v>
      </c>
      <c r="R98" s="196">
        <v>5.55</v>
      </c>
      <c r="S98" s="196">
        <v>3.7</v>
      </c>
      <c r="T98" s="196">
        <v>0</v>
      </c>
      <c r="U98" s="196">
        <v>318.39</v>
      </c>
      <c r="V98" s="196">
        <v>2.78</v>
      </c>
      <c r="W98" s="196">
        <v>11.34</v>
      </c>
      <c r="X98" s="196">
        <v>36.049999999999997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-1.26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35.590000000000003</v>
      </c>
      <c r="AQ98" s="196">
        <v>11.54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2.9149475000000016</v>
      </c>
      <c r="L99">
        <f t="shared" si="0"/>
        <v>0.79979000000000056</v>
      </c>
      <c r="M99">
        <f t="shared" si="0"/>
        <v>0</v>
      </c>
      <c r="N99">
        <f t="shared" si="0"/>
        <v>0.69264000000000003</v>
      </c>
      <c r="O99">
        <f t="shared" si="0"/>
        <v>0.58152000000000037</v>
      </c>
      <c r="P99">
        <f t="shared" si="0"/>
        <v>1.4177825000000006</v>
      </c>
      <c r="Q99">
        <f t="shared" si="0"/>
        <v>0.10405499999999991</v>
      </c>
      <c r="R99">
        <f t="shared" si="0"/>
        <v>0.20775500000000013</v>
      </c>
      <c r="S99">
        <f t="shared" si="0"/>
        <v>0.12825999999999982</v>
      </c>
      <c r="T99">
        <f t="shared" si="0"/>
        <v>0</v>
      </c>
      <c r="U99">
        <f t="shared" si="0"/>
        <v>7.6413599999999908</v>
      </c>
      <c r="V99">
        <f t="shared" si="0"/>
        <v>0.10277999999999987</v>
      </c>
      <c r="W99">
        <f t="shared" si="0"/>
        <v>0.24194000000000021</v>
      </c>
      <c r="X99">
        <f t="shared" si="0"/>
        <v>0.63241500000000017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7.4625000000000021E-3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0.24426000000000006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1.4080874999999977</v>
      </c>
      <c r="AQ99">
        <f t="shared" si="0"/>
        <v>0.43445999999999946</v>
      </c>
      <c r="AR99">
        <f t="shared" si="0"/>
        <v>0.24930999999999987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4.82</v>
      </c>
      <c r="L3" s="196">
        <v>203.95</v>
      </c>
      <c r="M3" s="196">
        <v>27.16</v>
      </c>
      <c r="N3" s="196">
        <v>34.86</v>
      </c>
      <c r="O3" s="196">
        <v>0</v>
      </c>
      <c r="P3" s="196">
        <v>36.75</v>
      </c>
      <c r="Q3" s="196">
        <v>2.89</v>
      </c>
      <c r="R3" s="196">
        <v>6.86</v>
      </c>
      <c r="S3" s="196">
        <v>3.85</v>
      </c>
      <c r="T3" s="196">
        <v>0</v>
      </c>
      <c r="U3" s="196">
        <v>24.72</v>
      </c>
      <c r="V3" s="196">
        <v>3.04</v>
      </c>
      <c r="W3" s="196">
        <v>10.27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0.54</v>
      </c>
      <c r="AF3" s="196">
        <v>0</v>
      </c>
      <c r="AG3" s="196">
        <v>0</v>
      </c>
      <c r="AH3" s="196">
        <v>0</v>
      </c>
      <c r="AI3" s="196">
        <v>56.56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38.479999999999997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4.82</v>
      </c>
      <c r="L4" s="196">
        <v>204.4</v>
      </c>
      <c r="M4" s="196">
        <v>27.16</v>
      </c>
      <c r="N4" s="196">
        <v>34.86</v>
      </c>
      <c r="O4" s="196">
        <v>0</v>
      </c>
      <c r="P4" s="196">
        <v>36.75</v>
      </c>
      <c r="Q4" s="196">
        <v>3.36</v>
      </c>
      <c r="R4" s="196">
        <v>6.18</v>
      </c>
      <c r="S4" s="196">
        <v>3.89</v>
      </c>
      <c r="T4" s="196">
        <v>0</v>
      </c>
      <c r="U4" s="196">
        <v>24.72</v>
      </c>
      <c r="V4" s="196">
        <v>2.99</v>
      </c>
      <c r="W4" s="196">
        <v>10.27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0.54</v>
      </c>
      <c r="AF4" s="196">
        <v>0</v>
      </c>
      <c r="AG4" s="196">
        <v>0</v>
      </c>
      <c r="AH4" s="196">
        <v>0</v>
      </c>
      <c r="AI4" s="196">
        <v>56.56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38.479999999999997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4.82</v>
      </c>
      <c r="L5" s="196">
        <v>204.4</v>
      </c>
      <c r="M5" s="196">
        <v>27.16</v>
      </c>
      <c r="N5" s="196">
        <v>34.86</v>
      </c>
      <c r="O5" s="196">
        <v>0</v>
      </c>
      <c r="P5" s="196">
        <v>36.75</v>
      </c>
      <c r="Q5" s="196">
        <v>3.36</v>
      </c>
      <c r="R5" s="196">
        <v>6.18</v>
      </c>
      <c r="S5" s="196">
        <v>3.89</v>
      </c>
      <c r="T5" s="196">
        <v>0</v>
      </c>
      <c r="U5" s="196">
        <v>24.72</v>
      </c>
      <c r="V5" s="196">
        <v>2.99</v>
      </c>
      <c r="W5" s="196">
        <v>10.27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0.54</v>
      </c>
      <c r="AF5" s="196">
        <v>0</v>
      </c>
      <c r="AG5" s="196">
        <v>0</v>
      </c>
      <c r="AH5" s="196">
        <v>0</v>
      </c>
      <c r="AI5" s="196">
        <v>56.56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38.479999999999997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4.82</v>
      </c>
      <c r="L6" s="196">
        <v>204.4</v>
      </c>
      <c r="M6" s="196">
        <v>27.16</v>
      </c>
      <c r="N6" s="196">
        <v>34.86</v>
      </c>
      <c r="O6" s="196">
        <v>0</v>
      </c>
      <c r="P6" s="196">
        <v>36.75</v>
      </c>
      <c r="Q6" s="196">
        <v>3.36</v>
      </c>
      <c r="R6" s="196">
        <v>6.18</v>
      </c>
      <c r="S6" s="196">
        <v>3.89</v>
      </c>
      <c r="T6" s="196">
        <v>0</v>
      </c>
      <c r="U6" s="196">
        <v>24.72</v>
      </c>
      <c r="V6" s="196">
        <v>2.99</v>
      </c>
      <c r="W6" s="196">
        <v>10.27</v>
      </c>
      <c r="X6" s="196">
        <v>13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0.54</v>
      </c>
      <c r="AF6" s="196">
        <v>0</v>
      </c>
      <c r="AG6" s="196">
        <v>0</v>
      </c>
      <c r="AH6" s="196">
        <v>0</v>
      </c>
      <c r="AI6" s="196">
        <v>56.56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38.479999999999997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4.82</v>
      </c>
      <c r="L7" s="196">
        <v>204.4</v>
      </c>
      <c r="M7" s="196">
        <v>27.16</v>
      </c>
      <c r="N7" s="196">
        <v>34.86</v>
      </c>
      <c r="O7" s="196">
        <v>0</v>
      </c>
      <c r="P7" s="196">
        <v>36.75</v>
      </c>
      <c r="Q7" s="196">
        <v>3.36</v>
      </c>
      <c r="R7" s="196">
        <v>6.18</v>
      </c>
      <c r="S7" s="196">
        <v>3.89</v>
      </c>
      <c r="T7" s="196">
        <v>0</v>
      </c>
      <c r="U7" s="196">
        <v>24.72</v>
      </c>
      <c r="V7" s="196">
        <v>2.99</v>
      </c>
      <c r="W7" s="196">
        <v>10.27</v>
      </c>
      <c r="X7" s="196">
        <v>13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0.54</v>
      </c>
      <c r="AF7" s="196">
        <v>0</v>
      </c>
      <c r="AG7" s="196">
        <v>0</v>
      </c>
      <c r="AH7" s="196">
        <v>0</v>
      </c>
      <c r="AI7" s="196">
        <v>56.56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24.05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4.82</v>
      </c>
      <c r="L8" s="196">
        <v>204.4</v>
      </c>
      <c r="M8" s="196">
        <v>27.16</v>
      </c>
      <c r="N8" s="196">
        <v>34.86</v>
      </c>
      <c r="O8" s="196">
        <v>0</v>
      </c>
      <c r="P8" s="196">
        <v>36.75</v>
      </c>
      <c r="Q8" s="196">
        <v>3.36</v>
      </c>
      <c r="R8" s="196">
        <v>6.18</v>
      </c>
      <c r="S8" s="196">
        <v>3.89</v>
      </c>
      <c r="T8" s="196">
        <v>0</v>
      </c>
      <c r="U8" s="196">
        <v>24.72</v>
      </c>
      <c r="V8" s="196">
        <v>2.99</v>
      </c>
      <c r="W8" s="196">
        <v>10.27</v>
      </c>
      <c r="X8" s="196">
        <v>13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0.54</v>
      </c>
      <c r="AF8" s="196">
        <v>0</v>
      </c>
      <c r="AG8" s="196">
        <v>0</v>
      </c>
      <c r="AH8" s="196">
        <v>0</v>
      </c>
      <c r="AI8" s="196">
        <v>56.56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24.05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4.82</v>
      </c>
      <c r="L9" s="196">
        <v>204.4</v>
      </c>
      <c r="M9" s="196">
        <v>27.16</v>
      </c>
      <c r="N9" s="196">
        <v>34.86</v>
      </c>
      <c r="O9" s="196">
        <v>0</v>
      </c>
      <c r="P9" s="196">
        <v>36.75</v>
      </c>
      <c r="Q9" s="196">
        <v>3.36</v>
      </c>
      <c r="R9" s="196">
        <v>6.18</v>
      </c>
      <c r="S9" s="196">
        <v>3.89</v>
      </c>
      <c r="T9" s="196">
        <v>0</v>
      </c>
      <c r="U9" s="196">
        <v>24.72</v>
      </c>
      <c r="V9" s="196">
        <v>2.99</v>
      </c>
      <c r="W9" s="196">
        <v>10.27</v>
      </c>
      <c r="X9" s="196">
        <v>13.73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0.54</v>
      </c>
      <c r="AF9" s="196">
        <v>0</v>
      </c>
      <c r="AG9" s="196">
        <v>0</v>
      </c>
      <c r="AH9" s="196">
        <v>0</v>
      </c>
      <c r="AI9" s="196">
        <v>56.56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24.05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4.82</v>
      </c>
      <c r="L10" s="196">
        <v>204.4</v>
      </c>
      <c r="M10" s="196">
        <v>27.16</v>
      </c>
      <c r="N10" s="196">
        <v>34.86</v>
      </c>
      <c r="O10" s="196">
        <v>0</v>
      </c>
      <c r="P10" s="196">
        <v>36.75</v>
      </c>
      <c r="Q10" s="196">
        <v>3.36</v>
      </c>
      <c r="R10" s="196">
        <v>6.18</v>
      </c>
      <c r="S10" s="196">
        <v>3.89</v>
      </c>
      <c r="T10" s="196">
        <v>0</v>
      </c>
      <c r="U10" s="196">
        <v>24.72</v>
      </c>
      <c r="V10" s="196">
        <v>2.99</v>
      </c>
      <c r="W10" s="196">
        <v>10.27</v>
      </c>
      <c r="X10" s="196">
        <v>13.93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0.54</v>
      </c>
      <c r="AF10" s="196">
        <v>0</v>
      </c>
      <c r="AG10" s="196">
        <v>0</v>
      </c>
      <c r="AH10" s="196">
        <v>0</v>
      </c>
      <c r="AI10" s="196">
        <v>56.56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24.05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4.82</v>
      </c>
      <c r="L11" s="196">
        <v>204.4</v>
      </c>
      <c r="M11" s="196">
        <v>28.23</v>
      </c>
      <c r="N11" s="196">
        <v>34.86</v>
      </c>
      <c r="O11" s="196">
        <v>0</v>
      </c>
      <c r="P11" s="196">
        <v>36.75</v>
      </c>
      <c r="Q11" s="196">
        <v>3.36</v>
      </c>
      <c r="R11" s="196">
        <v>6.18</v>
      </c>
      <c r="S11" s="196">
        <v>3.89</v>
      </c>
      <c r="T11" s="196">
        <v>0</v>
      </c>
      <c r="U11" s="196">
        <v>24.72</v>
      </c>
      <c r="V11" s="196">
        <v>2.99</v>
      </c>
      <c r="W11" s="196">
        <v>5.52</v>
      </c>
      <c r="X11" s="196">
        <v>14.48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0.54</v>
      </c>
      <c r="AF11" s="196">
        <v>0</v>
      </c>
      <c r="AG11" s="196">
        <v>0</v>
      </c>
      <c r="AH11" s="196">
        <v>0</v>
      </c>
      <c r="AI11" s="196">
        <v>56.56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24.05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4.82</v>
      </c>
      <c r="L12" s="196">
        <v>204.4</v>
      </c>
      <c r="M12" s="196">
        <v>28.23</v>
      </c>
      <c r="N12" s="196">
        <v>34.86</v>
      </c>
      <c r="O12" s="196">
        <v>0</v>
      </c>
      <c r="P12" s="196">
        <v>36.75</v>
      </c>
      <c r="Q12" s="196">
        <v>3.36</v>
      </c>
      <c r="R12" s="196">
        <v>6.18</v>
      </c>
      <c r="S12" s="196">
        <v>3.89</v>
      </c>
      <c r="T12" s="196">
        <v>0</v>
      </c>
      <c r="U12" s="196">
        <v>24.72</v>
      </c>
      <c r="V12" s="196">
        <v>2.99</v>
      </c>
      <c r="W12" s="196">
        <v>5.52</v>
      </c>
      <c r="X12" s="196">
        <v>15.45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0.54</v>
      </c>
      <c r="AF12" s="196">
        <v>0</v>
      </c>
      <c r="AG12" s="196">
        <v>0</v>
      </c>
      <c r="AH12" s="196">
        <v>0</v>
      </c>
      <c r="AI12" s="196">
        <v>56.56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24.05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4.82</v>
      </c>
      <c r="L13" s="196">
        <v>204.4</v>
      </c>
      <c r="M13" s="196">
        <v>27.15</v>
      </c>
      <c r="N13" s="196">
        <v>34.86</v>
      </c>
      <c r="O13" s="196">
        <v>0</v>
      </c>
      <c r="P13" s="196">
        <v>36.75</v>
      </c>
      <c r="Q13" s="196">
        <v>3.36</v>
      </c>
      <c r="R13" s="196">
        <v>6.18</v>
      </c>
      <c r="S13" s="196">
        <v>3.89</v>
      </c>
      <c r="T13" s="196">
        <v>0</v>
      </c>
      <c r="U13" s="196">
        <v>24.72</v>
      </c>
      <c r="V13" s="196">
        <v>2.99</v>
      </c>
      <c r="W13" s="196">
        <v>5.52</v>
      </c>
      <c r="X13" s="196">
        <v>15.45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0.54</v>
      </c>
      <c r="AF13" s="196">
        <v>0</v>
      </c>
      <c r="AG13" s="196">
        <v>0</v>
      </c>
      <c r="AH13" s="196">
        <v>0</v>
      </c>
      <c r="AI13" s="196">
        <v>54.38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24.05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4.82</v>
      </c>
      <c r="L14" s="196">
        <v>204.4</v>
      </c>
      <c r="M14" s="196">
        <v>27.15</v>
      </c>
      <c r="N14" s="196">
        <v>34.86</v>
      </c>
      <c r="O14" s="196">
        <v>0</v>
      </c>
      <c r="P14" s="196">
        <v>36.75</v>
      </c>
      <c r="Q14" s="196">
        <v>3.36</v>
      </c>
      <c r="R14" s="196">
        <v>6.18</v>
      </c>
      <c r="S14" s="196">
        <v>3.89</v>
      </c>
      <c r="T14" s="196">
        <v>0</v>
      </c>
      <c r="U14" s="196">
        <v>24.72</v>
      </c>
      <c r="V14" s="196">
        <v>2.99</v>
      </c>
      <c r="W14" s="196">
        <v>5.51</v>
      </c>
      <c r="X14" s="196">
        <v>15.45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0.54</v>
      </c>
      <c r="AF14" s="196">
        <v>0</v>
      </c>
      <c r="AG14" s="196">
        <v>0</v>
      </c>
      <c r="AH14" s="196">
        <v>0</v>
      </c>
      <c r="AI14" s="196">
        <v>54.38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24.05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4.82</v>
      </c>
      <c r="L15" s="196">
        <v>204.4</v>
      </c>
      <c r="M15" s="196">
        <v>27.15</v>
      </c>
      <c r="N15" s="196">
        <v>34.86</v>
      </c>
      <c r="O15" s="196">
        <v>0</v>
      </c>
      <c r="P15" s="196">
        <v>36.75</v>
      </c>
      <c r="Q15" s="196">
        <v>3.36</v>
      </c>
      <c r="R15" s="196">
        <v>6.18</v>
      </c>
      <c r="S15" s="196">
        <v>3.89</v>
      </c>
      <c r="T15" s="196">
        <v>0</v>
      </c>
      <c r="U15" s="196">
        <v>24.72</v>
      </c>
      <c r="V15" s="196">
        <v>2.99</v>
      </c>
      <c r="W15" s="196">
        <v>5.51</v>
      </c>
      <c r="X15" s="196">
        <v>16.41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0.54</v>
      </c>
      <c r="AF15" s="196">
        <v>0</v>
      </c>
      <c r="AG15" s="196">
        <v>0</v>
      </c>
      <c r="AH15" s="196">
        <v>0</v>
      </c>
      <c r="AI15" s="196">
        <v>54.38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24.05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4.82</v>
      </c>
      <c r="L16" s="196">
        <v>204.4</v>
      </c>
      <c r="M16" s="196">
        <v>27.15</v>
      </c>
      <c r="N16" s="196">
        <v>34.86</v>
      </c>
      <c r="O16" s="196">
        <v>0</v>
      </c>
      <c r="P16" s="196">
        <v>36.75</v>
      </c>
      <c r="Q16" s="196">
        <v>3.36</v>
      </c>
      <c r="R16" s="196">
        <v>6.18</v>
      </c>
      <c r="S16" s="196">
        <v>3.89</v>
      </c>
      <c r="T16" s="196">
        <v>0</v>
      </c>
      <c r="U16" s="196">
        <v>24.72</v>
      </c>
      <c r="V16" s="196">
        <v>2.99</v>
      </c>
      <c r="W16" s="196">
        <v>5.51</v>
      </c>
      <c r="X16" s="196">
        <v>16.41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0.54</v>
      </c>
      <c r="AF16" s="196">
        <v>0</v>
      </c>
      <c r="AG16" s="196">
        <v>0</v>
      </c>
      <c r="AH16" s="196">
        <v>0</v>
      </c>
      <c r="AI16" s="196">
        <v>54.38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24.05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4.82</v>
      </c>
      <c r="L17" s="196">
        <v>204.4</v>
      </c>
      <c r="M17" s="196">
        <v>27.15</v>
      </c>
      <c r="N17" s="196">
        <v>34.86</v>
      </c>
      <c r="O17" s="196">
        <v>0</v>
      </c>
      <c r="P17" s="196">
        <v>36.75</v>
      </c>
      <c r="Q17" s="196">
        <v>3.36</v>
      </c>
      <c r="R17" s="196">
        <v>6.18</v>
      </c>
      <c r="S17" s="196">
        <v>3.89</v>
      </c>
      <c r="T17" s="196">
        <v>0</v>
      </c>
      <c r="U17" s="196">
        <v>24.72</v>
      </c>
      <c r="V17" s="196">
        <v>2.99</v>
      </c>
      <c r="W17" s="196">
        <v>5.51</v>
      </c>
      <c r="X17" s="196">
        <v>16.41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0.54</v>
      </c>
      <c r="AF17" s="196">
        <v>0</v>
      </c>
      <c r="AG17" s="196">
        <v>0</v>
      </c>
      <c r="AH17" s="196">
        <v>0</v>
      </c>
      <c r="AI17" s="196">
        <v>54.38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24.05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4.82</v>
      </c>
      <c r="L18" s="196">
        <v>204.4</v>
      </c>
      <c r="M18" s="196">
        <v>27.15</v>
      </c>
      <c r="N18" s="196">
        <v>34.86</v>
      </c>
      <c r="O18" s="196">
        <v>0</v>
      </c>
      <c r="P18" s="196">
        <v>36.75</v>
      </c>
      <c r="Q18" s="196">
        <v>3.36</v>
      </c>
      <c r="R18" s="196">
        <v>6.18</v>
      </c>
      <c r="S18" s="196">
        <v>3.89</v>
      </c>
      <c r="T18" s="196">
        <v>0</v>
      </c>
      <c r="U18" s="196">
        <v>24.72</v>
      </c>
      <c r="V18" s="196">
        <v>2.99</v>
      </c>
      <c r="W18" s="196">
        <v>5.51</v>
      </c>
      <c r="X18" s="196">
        <v>17.38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0.54</v>
      </c>
      <c r="AF18" s="196">
        <v>0</v>
      </c>
      <c r="AG18" s="196">
        <v>0</v>
      </c>
      <c r="AH18" s="196">
        <v>0</v>
      </c>
      <c r="AI18" s="196">
        <v>54.38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24.05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4.82</v>
      </c>
      <c r="L19" s="196">
        <v>204.4</v>
      </c>
      <c r="M19" s="196">
        <v>27.15</v>
      </c>
      <c r="N19" s="196">
        <v>34.86</v>
      </c>
      <c r="O19" s="196">
        <v>0</v>
      </c>
      <c r="P19" s="196">
        <v>36.75</v>
      </c>
      <c r="Q19" s="196">
        <v>3.36</v>
      </c>
      <c r="R19" s="196">
        <v>6.18</v>
      </c>
      <c r="S19" s="196">
        <v>3.89</v>
      </c>
      <c r="T19" s="196">
        <v>0</v>
      </c>
      <c r="U19" s="196">
        <v>24.72</v>
      </c>
      <c r="V19" s="196">
        <v>2.99</v>
      </c>
      <c r="W19" s="196">
        <v>5.51</v>
      </c>
      <c r="X19" s="196">
        <v>17.38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0.54</v>
      </c>
      <c r="AF19" s="196">
        <v>0</v>
      </c>
      <c r="AG19" s="196">
        <v>0</v>
      </c>
      <c r="AH19" s="196">
        <v>0</v>
      </c>
      <c r="AI19" s="196">
        <v>54.38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24.05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4.82</v>
      </c>
      <c r="L20" s="196">
        <v>204.4</v>
      </c>
      <c r="M20" s="196">
        <v>27.15</v>
      </c>
      <c r="N20" s="196">
        <v>34.86</v>
      </c>
      <c r="O20" s="196">
        <v>0</v>
      </c>
      <c r="P20" s="196">
        <v>36.75</v>
      </c>
      <c r="Q20" s="196">
        <v>3.36</v>
      </c>
      <c r="R20" s="196">
        <v>6.18</v>
      </c>
      <c r="S20" s="196">
        <v>3.89</v>
      </c>
      <c r="T20" s="196">
        <v>0</v>
      </c>
      <c r="U20" s="196">
        <v>24.72</v>
      </c>
      <c r="V20" s="196">
        <v>2.99</v>
      </c>
      <c r="W20" s="196">
        <v>5.51</v>
      </c>
      <c r="X20" s="196">
        <v>17.38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0.54</v>
      </c>
      <c r="AF20" s="196">
        <v>0</v>
      </c>
      <c r="AG20" s="196">
        <v>0</v>
      </c>
      <c r="AH20" s="196">
        <v>0</v>
      </c>
      <c r="AI20" s="196">
        <v>54.38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24.05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4.82</v>
      </c>
      <c r="L21" s="196">
        <v>204.4</v>
      </c>
      <c r="M21" s="196">
        <v>27.15</v>
      </c>
      <c r="N21" s="196">
        <v>34.86</v>
      </c>
      <c r="O21" s="196">
        <v>0</v>
      </c>
      <c r="P21" s="196">
        <v>36.75</v>
      </c>
      <c r="Q21" s="196">
        <v>3.36</v>
      </c>
      <c r="R21" s="196">
        <v>6.18</v>
      </c>
      <c r="S21" s="196">
        <v>3.89</v>
      </c>
      <c r="T21" s="196">
        <v>0</v>
      </c>
      <c r="U21" s="196">
        <v>24.72</v>
      </c>
      <c r="V21" s="196">
        <v>2.99</v>
      </c>
      <c r="W21" s="196">
        <v>5.51</v>
      </c>
      <c r="X21" s="196">
        <v>17.38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0.54</v>
      </c>
      <c r="AF21" s="196">
        <v>0</v>
      </c>
      <c r="AG21" s="196">
        <v>0</v>
      </c>
      <c r="AH21" s="196">
        <v>0</v>
      </c>
      <c r="AI21" s="196">
        <v>54.38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24.05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4.82</v>
      </c>
      <c r="L22" s="196">
        <v>204.4</v>
      </c>
      <c r="M22" s="196">
        <v>27.15</v>
      </c>
      <c r="N22" s="196">
        <v>34.86</v>
      </c>
      <c r="O22" s="196">
        <v>0</v>
      </c>
      <c r="P22" s="196">
        <v>36.75</v>
      </c>
      <c r="Q22" s="196">
        <v>3.36</v>
      </c>
      <c r="R22" s="196">
        <v>6.18</v>
      </c>
      <c r="S22" s="196">
        <v>3.89</v>
      </c>
      <c r="T22" s="196">
        <v>0</v>
      </c>
      <c r="U22" s="196">
        <v>24.72</v>
      </c>
      <c r="V22" s="196">
        <v>2.99</v>
      </c>
      <c r="W22" s="196">
        <v>5.51</v>
      </c>
      <c r="X22" s="196">
        <v>17.38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0.54</v>
      </c>
      <c r="AF22" s="196">
        <v>0</v>
      </c>
      <c r="AG22" s="196">
        <v>0</v>
      </c>
      <c r="AH22" s="196">
        <v>0</v>
      </c>
      <c r="AI22" s="196">
        <v>54.38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24.05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4.82</v>
      </c>
      <c r="L23" s="196">
        <v>204.4</v>
      </c>
      <c r="M23" s="196">
        <v>27.16</v>
      </c>
      <c r="N23" s="196">
        <v>34.86</v>
      </c>
      <c r="O23" s="196">
        <v>0</v>
      </c>
      <c r="P23" s="196">
        <v>36.75</v>
      </c>
      <c r="Q23" s="196">
        <v>3.36</v>
      </c>
      <c r="R23" s="196">
        <v>6.18</v>
      </c>
      <c r="S23" s="196">
        <v>3.89</v>
      </c>
      <c r="T23" s="196">
        <v>0</v>
      </c>
      <c r="U23" s="196">
        <v>24.72</v>
      </c>
      <c r="V23" s="196">
        <v>2.99</v>
      </c>
      <c r="W23" s="196">
        <v>6.16</v>
      </c>
      <c r="X23" s="196">
        <v>16.899999999999999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0.54</v>
      </c>
      <c r="AF23" s="196">
        <v>0</v>
      </c>
      <c r="AG23" s="196">
        <v>0</v>
      </c>
      <c r="AH23" s="196">
        <v>0</v>
      </c>
      <c r="AI23" s="196">
        <v>54.38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24.05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4.82</v>
      </c>
      <c r="L24" s="196">
        <v>204.4</v>
      </c>
      <c r="M24" s="196">
        <v>27.16</v>
      </c>
      <c r="N24" s="196">
        <v>34.86</v>
      </c>
      <c r="O24" s="196">
        <v>0</v>
      </c>
      <c r="P24" s="196">
        <v>36.75</v>
      </c>
      <c r="Q24" s="196">
        <v>3.36</v>
      </c>
      <c r="R24" s="196">
        <v>5.77</v>
      </c>
      <c r="S24" s="196">
        <v>3.89</v>
      </c>
      <c r="T24" s="196">
        <v>0</v>
      </c>
      <c r="U24" s="196">
        <v>24.72</v>
      </c>
      <c r="V24" s="196">
        <v>2.88</v>
      </c>
      <c r="W24" s="196">
        <v>10.27</v>
      </c>
      <c r="X24" s="196">
        <v>17.96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0.54</v>
      </c>
      <c r="AF24" s="196">
        <v>0</v>
      </c>
      <c r="AG24" s="196">
        <v>0</v>
      </c>
      <c r="AH24" s="196">
        <v>0</v>
      </c>
      <c r="AI24" s="196">
        <v>54.38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48.1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4.76</v>
      </c>
      <c r="L25" s="196">
        <v>203.95</v>
      </c>
      <c r="M25" s="196">
        <v>27.16</v>
      </c>
      <c r="N25" s="196">
        <v>34.86</v>
      </c>
      <c r="O25" s="196">
        <v>0</v>
      </c>
      <c r="P25" s="196">
        <v>36.75</v>
      </c>
      <c r="Q25" s="196">
        <v>2.59</v>
      </c>
      <c r="R25" s="196">
        <v>5.66</v>
      </c>
      <c r="S25" s="196">
        <v>3.45</v>
      </c>
      <c r="T25" s="196">
        <v>0</v>
      </c>
      <c r="U25" s="196">
        <v>24.72</v>
      </c>
      <c r="V25" s="196">
        <v>2.89</v>
      </c>
      <c r="W25" s="196">
        <v>10.27</v>
      </c>
      <c r="X25" s="196">
        <v>19.21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0.54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48.1</v>
      </c>
      <c r="AQ25" s="196">
        <v>7.7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4.8099999999999996</v>
      </c>
      <c r="L26" s="196">
        <v>203.95</v>
      </c>
      <c r="M26" s="196">
        <v>27.16</v>
      </c>
      <c r="N26" s="196">
        <v>34.86</v>
      </c>
      <c r="O26" s="196">
        <v>0</v>
      </c>
      <c r="P26" s="196">
        <v>36.75</v>
      </c>
      <c r="Q26" s="196">
        <v>2.89</v>
      </c>
      <c r="R26" s="196">
        <v>12.52</v>
      </c>
      <c r="S26" s="196">
        <v>3.85</v>
      </c>
      <c r="T26" s="196">
        <v>0</v>
      </c>
      <c r="U26" s="196">
        <v>24.72</v>
      </c>
      <c r="V26" s="196">
        <v>6.12</v>
      </c>
      <c r="W26" s="196">
        <v>10.27</v>
      </c>
      <c r="X26" s="196">
        <v>19.989999999999998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0.54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74.739999999999995</v>
      </c>
      <c r="AQ26" s="196">
        <v>26.62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4.8099999999999996</v>
      </c>
      <c r="L27" s="196">
        <v>261.39</v>
      </c>
      <c r="M27" s="196">
        <v>27.16</v>
      </c>
      <c r="N27" s="196">
        <v>34.86</v>
      </c>
      <c r="O27" s="196">
        <v>0</v>
      </c>
      <c r="P27" s="196">
        <v>36.75</v>
      </c>
      <c r="Q27" s="196">
        <v>6.44</v>
      </c>
      <c r="R27" s="196">
        <v>12.52</v>
      </c>
      <c r="S27" s="196">
        <v>7.78</v>
      </c>
      <c r="T27" s="196">
        <v>0</v>
      </c>
      <c r="U27" s="196">
        <v>24.72</v>
      </c>
      <c r="V27" s="196">
        <v>6.12</v>
      </c>
      <c r="W27" s="196">
        <v>10.23</v>
      </c>
      <c r="X27" s="196">
        <v>20.84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0.54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74.739999999999995</v>
      </c>
      <c r="AQ27" s="196">
        <v>26.62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</v>
      </c>
      <c r="L28" s="196">
        <v>349.04</v>
      </c>
      <c r="M28" s="196">
        <v>27.16</v>
      </c>
      <c r="N28" s="196">
        <v>34.86</v>
      </c>
      <c r="O28" s="196">
        <v>0</v>
      </c>
      <c r="P28" s="196">
        <v>36.75</v>
      </c>
      <c r="Q28" s="196">
        <v>6.44</v>
      </c>
      <c r="R28" s="196">
        <v>12.52</v>
      </c>
      <c r="S28" s="196">
        <v>7.79</v>
      </c>
      <c r="T28" s="196">
        <v>0</v>
      </c>
      <c r="U28" s="196">
        <v>24.72</v>
      </c>
      <c r="V28" s="196">
        <v>6.12</v>
      </c>
      <c r="W28" s="196">
        <v>10.27</v>
      </c>
      <c r="X28" s="196">
        <v>21.65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0.54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74.739999999999995</v>
      </c>
      <c r="AQ28" s="196">
        <v>26.62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8.9499999999999993</v>
      </c>
      <c r="L29" s="196">
        <v>371.01</v>
      </c>
      <c r="M29" s="196">
        <v>27.16</v>
      </c>
      <c r="N29" s="196">
        <v>34.86</v>
      </c>
      <c r="O29" s="196">
        <v>0</v>
      </c>
      <c r="P29" s="196">
        <v>36.75</v>
      </c>
      <c r="Q29" s="196">
        <v>6.44</v>
      </c>
      <c r="R29" s="196">
        <v>12.52</v>
      </c>
      <c r="S29" s="196">
        <v>7.79</v>
      </c>
      <c r="T29" s="196">
        <v>0</v>
      </c>
      <c r="U29" s="196">
        <v>24.72</v>
      </c>
      <c r="V29" s="196">
        <v>6.12</v>
      </c>
      <c r="W29" s="196">
        <v>10.27</v>
      </c>
      <c r="X29" s="196">
        <v>22.85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0.54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74.739999999999995</v>
      </c>
      <c r="AQ29" s="196">
        <v>26.62</v>
      </c>
      <c r="AR29" s="196">
        <v>0.28999999999999998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8.9499999999999993</v>
      </c>
      <c r="L30" s="196">
        <v>371.01</v>
      </c>
      <c r="M30" s="196">
        <v>27.16</v>
      </c>
      <c r="N30" s="196">
        <v>34.86</v>
      </c>
      <c r="O30" s="196">
        <v>0</v>
      </c>
      <c r="P30" s="196">
        <v>36.75</v>
      </c>
      <c r="Q30" s="196">
        <v>6.44</v>
      </c>
      <c r="R30" s="196">
        <v>12.52</v>
      </c>
      <c r="S30" s="196">
        <v>7.79</v>
      </c>
      <c r="T30" s="196">
        <v>0</v>
      </c>
      <c r="U30" s="196">
        <v>24.72</v>
      </c>
      <c r="V30" s="196">
        <v>6.12</v>
      </c>
      <c r="W30" s="196">
        <v>10.27</v>
      </c>
      <c r="X30" s="196">
        <v>23.93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0.54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74.739999999999995</v>
      </c>
      <c r="AQ30" s="196">
        <v>26.62</v>
      </c>
      <c r="AR30" s="196">
        <v>1.64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371.01</v>
      </c>
      <c r="M31" s="196">
        <v>27.16</v>
      </c>
      <c r="N31" s="196">
        <v>34.86</v>
      </c>
      <c r="O31" s="196">
        <v>0</v>
      </c>
      <c r="P31" s="196">
        <v>36.75</v>
      </c>
      <c r="Q31" s="196">
        <v>6.44</v>
      </c>
      <c r="R31" s="196">
        <v>12.52</v>
      </c>
      <c r="S31" s="196">
        <v>7.79</v>
      </c>
      <c r="T31" s="196">
        <v>0</v>
      </c>
      <c r="U31" s="196">
        <v>24.72</v>
      </c>
      <c r="V31" s="196">
        <v>6.12</v>
      </c>
      <c r="W31" s="196">
        <v>10.27</v>
      </c>
      <c r="X31" s="196">
        <v>24.55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0.54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74.739999999999995</v>
      </c>
      <c r="AQ31" s="196">
        <v>26.62</v>
      </c>
      <c r="AR31" s="196">
        <v>4.16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371.01</v>
      </c>
      <c r="M32" s="196">
        <v>27.16</v>
      </c>
      <c r="N32" s="196">
        <v>34.86</v>
      </c>
      <c r="O32" s="196">
        <v>0</v>
      </c>
      <c r="P32" s="196">
        <v>36.75</v>
      </c>
      <c r="Q32" s="196">
        <v>6.44</v>
      </c>
      <c r="R32" s="196">
        <v>12.52</v>
      </c>
      <c r="S32" s="196">
        <v>7.79</v>
      </c>
      <c r="T32" s="196">
        <v>0</v>
      </c>
      <c r="U32" s="196">
        <v>24.72</v>
      </c>
      <c r="V32" s="196">
        <v>6.12</v>
      </c>
      <c r="W32" s="196">
        <v>10.27</v>
      </c>
      <c r="X32" s="196">
        <v>25.37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74.739999999999995</v>
      </c>
      <c r="AQ32" s="196">
        <v>26.62</v>
      </c>
      <c r="AR32" s="196">
        <v>8.68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371.01</v>
      </c>
      <c r="M33" s="196">
        <v>27.16</v>
      </c>
      <c r="N33" s="196">
        <v>34.86</v>
      </c>
      <c r="O33" s="196">
        <v>0</v>
      </c>
      <c r="P33" s="196">
        <v>36.75</v>
      </c>
      <c r="Q33" s="196">
        <v>6.44</v>
      </c>
      <c r="R33" s="196">
        <v>12.52</v>
      </c>
      <c r="S33" s="196">
        <v>7.79</v>
      </c>
      <c r="T33" s="196">
        <v>0</v>
      </c>
      <c r="U33" s="196">
        <v>24.72</v>
      </c>
      <c r="V33" s="196">
        <v>6.12</v>
      </c>
      <c r="W33" s="196">
        <v>10.27</v>
      </c>
      <c r="X33" s="196">
        <v>26.3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74.739999999999995</v>
      </c>
      <c r="AQ33" s="196">
        <v>26.62</v>
      </c>
      <c r="AR33" s="196">
        <v>14.15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371.01</v>
      </c>
      <c r="M34" s="196">
        <v>27.16</v>
      </c>
      <c r="N34" s="196">
        <v>34.86</v>
      </c>
      <c r="O34" s="196">
        <v>0</v>
      </c>
      <c r="P34" s="196">
        <v>36.75</v>
      </c>
      <c r="Q34" s="196">
        <v>6.44</v>
      </c>
      <c r="R34" s="196">
        <v>12.52</v>
      </c>
      <c r="S34" s="196">
        <v>7.79</v>
      </c>
      <c r="T34" s="196">
        <v>0</v>
      </c>
      <c r="U34" s="196">
        <v>24.72</v>
      </c>
      <c r="V34" s="196">
        <v>6.12</v>
      </c>
      <c r="W34" s="196">
        <v>10.27</v>
      </c>
      <c r="X34" s="196">
        <v>27.24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74.739999999999995</v>
      </c>
      <c r="AQ34" s="196">
        <v>26.62</v>
      </c>
      <c r="AR34" s="196">
        <v>18.59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371.01</v>
      </c>
      <c r="M35" s="196">
        <v>27.16</v>
      </c>
      <c r="N35" s="196">
        <v>34.86</v>
      </c>
      <c r="O35" s="196">
        <v>0</v>
      </c>
      <c r="P35" s="196">
        <v>36.75</v>
      </c>
      <c r="Q35" s="196">
        <v>6.44</v>
      </c>
      <c r="R35" s="196">
        <v>12.52</v>
      </c>
      <c r="S35" s="196">
        <v>7.79</v>
      </c>
      <c r="T35" s="196">
        <v>0</v>
      </c>
      <c r="U35" s="196">
        <v>24.72</v>
      </c>
      <c r="V35" s="196">
        <v>6.12</v>
      </c>
      <c r="W35" s="196">
        <v>10.27</v>
      </c>
      <c r="X35" s="196">
        <v>28.3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74.739999999999995</v>
      </c>
      <c r="AQ35" s="196">
        <v>26.62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371.01</v>
      </c>
      <c r="M36" s="196">
        <v>27.16</v>
      </c>
      <c r="N36" s="196">
        <v>34.86</v>
      </c>
      <c r="O36" s="196">
        <v>0</v>
      </c>
      <c r="P36" s="196">
        <v>36.75</v>
      </c>
      <c r="Q36" s="196">
        <v>6.44</v>
      </c>
      <c r="R36" s="196">
        <v>12.52</v>
      </c>
      <c r="S36" s="196">
        <v>7.79</v>
      </c>
      <c r="T36" s="196">
        <v>0</v>
      </c>
      <c r="U36" s="196">
        <v>24.72</v>
      </c>
      <c r="V36" s="196">
        <v>6.12</v>
      </c>
      <c r="W36" s="196">
        <v>10.27</v>
      </c>
      <c r="X36" s="196">
        <v>29.02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74.739999999999995</v>
      </c>
      <c r="AQ36" s="196">
        <v>26.62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371.01</v>
      </c>
      <c r="M37" s="196">
        <v>27.16</v>
      </c>
      <c r="N37" s="196">
        <v>34.86</v>
      </c>
      <c r="O37" s="196">
        <v>0</v>
      </c>
      <c r="P37" s="196">
        <v>36.75</v>
      </c>
      <c r="Q37" s="196">
        <v>6.44</v>
      </c>
      <c r="R37" s="196">
        <v>12.52</v>
      </c>
      <c r="S37" s="196">
        <v>7.79</v>
      </c>
      <c r="T37" s="196">
        <v>0</v>
      </c>
      <c r="U37" s="196">
        <v>24.72</v>
      </c>
      <c r="V37" s="196">
        <v>6.12</v>
      </c>
      <c r="W37" s="196">
        <v>10.27</v>
      </c>
      <c r="X37" s="196">
        <v>29.02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74.739999999999995</v>
      </c>
      <c r="AQ37" s="196">
        <v>26.62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371.01</v>
      </c>
      <c r="M38" s="196">
        <v>27.16</v>
      </c>
      <c r="N38" s="196">
        <v>34.86</v>
      </c>
      <c r="O38" s="196">
        <v>0</v>
      </c>
      <c r="P38" s="196">
        <v>36.75</v>
      </c>
      <c r="Q38" s="196">
        <v>6.44</v>
      </c>
      <c r="R38" s="196">
        <v>12.52</v>
      </c>
      <c r="S38" s="196">
        <v>7.79</v>
      </c>
      <c r="T38" s="196">
        <v>0</v>
      </c>
      <c r="U38" s="196">
        <v>24.72</v>
      </c>
      <c r="V38" s="196">
        <v>6.12</v>
      </c>
      <c r="W38" s="196">
        <v>10.27</v>
      </c>
      <c r="X38" s="196">
        <v>29.02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74.739999999999995</v>
      </c>
      <c r="AQ38" s="196">
        <v>26.62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371.01</v>
      </c>
      <c r="M39" s="196">
        <v>27.16</v>
      </c>
      <c r="N39" s="196">
        <v>34.86</v>
      </c>
      <c r="O39" s="196">
        <v>0</v>
      </c>
      <c r="P39" s="196">
        <v>36.75</v>
      </c>
      <c r="Q39" s="196">
        <v>6.44</v>
      </c>
      <c r="R39" s="196">
        <v>12.52</v>
      </c>
      <c r="S39" s="196">
        <v>7.79</v>
      </c>
      <c r="T39" s="196">
        <v>0</v>
      </c>
      <c r="U39" s="196">
        <v>24.72</v>
      </c>
      <c r="V39" s="196">
        <v>6.12</v>
      </c>
      <c r="W39" s="196">
        <v>10.27</v>
      </c>
      <c r="X39" s="196">
        <v>29.02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74.739999999999995</v>
      </c>
      <c r="AQ39" s="196">
        <v>26.62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371.01</v>
      </c>
      <c r="M40" s="196">
        <v>27.16</v>
      </c>
      <c r="N40" s="196">
        <v>34.86</v>
      </c>
      <c r="O40" s="196">
        <v>0</v>
      </c>
      <c r="P40" s="196">
        <v>36.75</v>
      </c>
      <c r="Q40" s="196">
        <v>6.44</v>
      </c>
      <c r="R40" s="196">
        <v>12.52</v>
      </c>
      <c r="S40" s="196">
        <v>7.79</v>
      </c>
      <c r="T40" s="196">
        <v>0</v>
      </c>
      <c r="U40" s="196">
        <v>24.72</v>
      </c>
      <c r="V40" s="196">
        <v>6.12</v>
      </c>
      <c r="W40" s="196">
        <v>10.27</v>
      </c>
      <c r="X40" s="196">
        <v>29.02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74.739999999999995</v>
      </c>
      <c r="AQ40" s="196">
        <v>26.62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371.01</v>
      </c>
      <c r="M41" s="196">
        <v>27.16</v>
      </c>
      <c r="N41" s="196">
        <v>34.86</v>
      </c>
      <c r="O41" s="196">
        <v>0</v>
      </c>
      <c r="P41" s="196">
        <v>35.200000000000003</v>
      </c>
      <c r="Q41" s="196">
        <v>6.44</v>
      </c>
      <c r="R41" s="196">
        <v>12.52</v>
      </c>
      <c r="S41" s="196">
        <v>7.79</v>
      </c>
      <c r="T41" s="196">
        <v>0</v>
      </c>
      <c r="U41" s="196">
        <v>24.72</v>
      </c>
      <c r="V41" s="196">
        <v>6.12</v>
      </c>
      <c r="W41" s="196">
        <v>10.27</v>
      </c>
      <c r="X41" s="196">
        <v>29.02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74.739999999999995</v>
      </c>
      <c r="AQ41" s="196">
        <v>26.62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371.01</v>
      </c>
      <c r="M42" s="196">
        <v>27.16</v>
      </c>
      <c r="N42" s="196">
        <v>34.86</v>
      </c>
      <c r="O42" s="196">
        <v>0</v>
      </c>
      <c r="P42" s="196">
        <v>35.200000000000003</v>
      </c>
      <c r="Q42" s="196">
        <v>6.44</v>
      </c>
      <c r="R42" s="196">
        <v>12.52</v>
      </c>
      <c r="S42" s="196">
        <v>7.79</v>
      </c>
      <c r="T42" s="196">
        <v>0</v>
      </c>
      <c r="U42" s="196">
        <v>24.72</v>
      </c>
      <c r="V42" s="196">
        <v>6.12</v>
      </c>
      <c r="W42" s="196">
        <v>10.27</v>
      </c>
      <c r="X42" s="196">
        <v>29.02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74.739999999999995</v>
      </c>
      <c r="AQ42" s="196">
        <v>26.62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371.01</v>
      </c>
      <c r="M43" s="196">
        <v>27.16</v>
      </c>
      <c r="N43" s="196">
        <v>34.86</v>
      </c>
      <c r="O43" s="196">
        <v>0</v>
      </c>
      <c r="P43" s="196">
        <v>35.200000000000003</v>
      </c>
      <c r="Q43" s="196">
        <v>6.44</v>
      </c>
      <c r="R43" s="196">
        <v>12.52</v>
      </c>
      <c r="S43" s="196">
        <v>7.79</v>
      </c>
      <c r="T43" s="196">
        <v>0</v>
      </c>
      <c r="U43" s="196">
        <v>24.72</v>
      </c>
      <c r="V43" s="196">
        <v>6.12</v>
      </c>
      <c r="W43" s="196">
        <v>10.27</v>
      </c>
      <c r="X43" s="196">
        <v>31.35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74.739999999999995</v>
      </c>
      <c r="AQ43" s="196">
        <v>26.62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8.9499999999999993</v>
      </c>
      <c r="L44" s="196">
        <v>371.01</v>
      </c>
      <c r="M44" s="196">
        <v>27.16</v>
      </c>
      <c r="N44" s="196">
        <v>34.86</v>
      </c>
      <c r="O44" s="196">
        <v>0</v>
      </c>
      <c r="P44" s="196">
        <v>35.200000000000003</v>
      </c>
      <c r="Q44" s="196">
        <v>6.44</v>
      </c>
      <c r="R44" s="196">
        <v>12.52</v>
      </c>
      <c r="S44" s="196">
        <v>7.79</v>
      </c>
      <c r="T44" s="196">
        <v>0</v>
      </c>
      <c r="U44" s="196">
        <v>24.72</v>
      </c>
      <c r="V44" s="196">
        <v>6.12</v>
      </c>
      <c r="W44" s="196">
        <v>10.27</v>
      </c>
      <c r="X44" s="196">
        <v>31.35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74.739999999999995</v>
      </c>
      <c r="AQ44" s="196">
        <v>26.62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8.9499999999999993</v>
      </c>
      <c r="L45" s="196">
        <v>371.01</v>
      </c>
      <c r="M45" s="196">
        <v>27.16</v>
      </c>
      <c r="N45" s="196">
        <v>34.86</v>
      </c>
      <c r="O45" s="196">
        <v>0</v>
      </c>
      <c r="P45" s="196">
        <v>35.200000000000003</v>
      </c>
      <c r="Q45" s="196">
        <v>6.44</v>
      </c>
      <c r="R45" s="196">
        <v>12.52</v>
      </c>
      <c r="S45" s="196">
        <v>7.79</v>
      </c>
      <c r="T45" s="196">
        <v>0</v>
      </c>
      <c r="U45" s="196">
        <v>24.72</v>
      </c>
      <c r="V45" s="196">
        <v>6.12</v>
      </c>
      <c r="W45" s="196">
        <v>10.27</v>
      </c>
      <c r="X45" s="196">
        <v>32.33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74.739999999999995</v>
      </c>
      <c r="AQ45" s="196">
        <v>26.62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8.9499999999999993</v>
      </c>
      <c r="L46" s="196">
        <v>371.01</v>
      </c>
      <c r="M46" s="196">
        <v>27.16</v>
      </c>
      <c r="N46" s="196">
        <v>34.86</v>
      </c>
      <c r="O46" s="196">
        <v>0</v>
      </c>
      <c r="P46" s="196">
        <v>35.200000000000003</v>
      </c>
      <c r="Q46" s="196">
        <v>6.44</v>
      </c>
      <c r="R46" s="196">
        <v>12.52</v>
      </c>
      <c r="S46" s="196">
        <v>7.79</v>
      </c>
      <c r="T46" s="196">
        <v>0</v>
      </c>
      <c r="U46" s="196">
        <v>24.72</v>
      </c>
      <c r="V46" s="196">
        <v>6.12</v>
      </c>
      <c r="W46" s="196">
        <v>10.27</v>
      </c>
      <c r="X46" s="196">
        <v>32.33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74.739999999999995</v>
      </c>
      <c r="AQ46" s="196">
        <v>26.62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8.9499999999999993</v>
      </c>
      <c r="L47" s="196">
        <v>371.01</v>
      </c>
      <c r="M47" s="196">
        <v>27.16</v>
      </c>
      <c r="N47" s="196">
        <v>34.86</v>
      </c>
      <c r="O47" s="196">
        <v>0</v>
      </c>
      <c r="P47" s="196">
        <v>35.200000000000003</v>
      </c>
      <c r="Q47" s="196">
        <v>6.44</v>
      </c>
      <c r="R47" s="196">
        <v>12.52</v>
      </c>
      <c r="S47" s="196">
        <v>7.79</v>
      </c>
      <c r="T47" s="196">
        <v>0</v>
      </c>
      <c r="U47" s="196">
        <v>24.72</v>
      </c>
      <c r="V47" s="196">
        <v>6.12</v>
      </c>
      <c r="W47" s="196">
        <v>10.27</v>
      </c>
      <c r="X47" s="196">
        <v>31.6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74.739999999999995</v>
      </c>
      <c r="AQ47" s="196">
        <v>26.62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8.9499999999999993</v>
      </c>
      <c r="L48" s="196">
        <v>371.01</v>
      </c>
      <c r="M48" s="196">
        <v>27.16</v>
      </c>
      <c r="N48" s="196">
        <v>34.86</v>
      </c>
      <c r="O48" s="196">
        <v>0</v>
      </c>
      <c r="P48" s="196">
        <v>35.200000000000003</v>
      </c>
      <c r="Q48" s="196">
        <v>6.44</v>
      </c>
      <c r="R48" s="196">
        <v>12.52</v>
      </c>
      <c r="S48" s="196">
        <v>7.79</v>
      </c>
      <c r="T48" s="196">
        <v>0</v>
      </c>
      <c r="U48" s="196">
        <v>24.72</v>
      </c>
      <c r="V48" s="196">
        <v>6.12</v>
      </c>
      <c r="W48" s="196">
        <v>10.27</v>
      </c>
      <c r="X48" s="196">
        <v>35.6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74.739999999999995</v>
      </c>
      <c r="AQ48" s="196">
        <v>26.62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8.9499999999999993</v>
      </c>
      <c r="L49" s="196">
        <v>371.01</v>
      </c>
      <c r="M49" s="196">
        <v>27.16</v>
      </c>
      <c r="N49" s="196">
        <v>34.86</v>
      </c>
      <c r="O49" s="196">
        <v>0</v>
      </c>
      <c r="P49" s="196">
        <v>35.200000000000003</v>
      </c>
      <c r="Q49" s="196">
        <v>6.44</v>
      </c>
      <c r="R49" s="196">
        <v>12.52</v>
      </c>
      <c r="S49" s="196">
        <v>7.79</v>
      </c>
      <c r="T49" s="196">
        <v>0</v>
      </c>
      <c r="U49" s="196">
        <v>24.72</v>
      </c>
      <c r="V49" s="196">
        <v>6.12</v>
      </c>
      <c r="W49" s="196">
        <v>10.27</v>
      </c>
      <c r="X49" s="196">
        <v>35.11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74.739999999999995</v>
      </c>
      <c r="AQ49" s="196">
        <v>26.62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8.9499999999999993</v>
      </c>
      <c r="L50" s="196">
        <v>371.01</v>
      </c>
      <c r="M50" s="196">
        <v>27.16</v>
      </c>
      <c r="N50" s="196">
        <v>34.86</v>
      </c>
      <c r="O50" s="196">
        <v>0</v>
      </c>
      <c r="P50" s="196">
        <v>35.200000000000003</v>
      </c>
      <c r="Q50" s="196">
        <v>6.44</v>
      </c>
      <c r="R50" s="196">
        <v>12.52</v>
      </c>
      <c r="S50" s="196">
        <v>7.79</v>
      </c>
      <c r="T50" s="196">
        <v>0</v>
      </c>
      <c r="U50" s="196">
        <v>24.72</v>
      </c>
      <c r="V50" s="196">
        <v>6.12</v>
      </c>
      <c r="W50" s="196">
        <v>10.27</v>
      </c>
      <c r="X50" s="196">
        <v>37.15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74.739999999999995</v>
      </c>
      <c r="AQ50" s="196">
        <v>26.62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8.9499999999999993</v>
      </c>
      <c r="L51" s="196">
        <v>371.01</v>
      </c>
      <c r="M51" s="196">
        <v>27.16</v>
      </c>
      <c r="N51" s="196">
        <v>34.86</v>
      </c>
      <c r="O51" s="196">
        <v>0</v>
      </c>
      <c r="P51" s="196">
        <v>35.200000000000003</v>
      </c>
      <c r="Q51" s="196">
        <v>6.44</v>
      </c>
      <c r="R51" s="196">
        <v>12.52</v>
      </c>
      <c r="S51" s="196">
        <v>7.79</v>
      </c>
      <c r="T51" s="196">
        <v>0</v>
      </c>
      <c r="U51" s="196">
        <v>24.72</v>
      </c>
      <c r="V51" s="196">
        <v>6.12</v>
      </c>
      <c r="W51" s="196">
        <v>10.27</v>
      </c>
      <c r="X51" s="196">
        <v>37.15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74.739999999999995</v>
      </c>
      <c r="AQ51" s="196">
        <v>26.62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8.9600000000000009</v>
      </c>
      <c r="L52" s="196">
        <v>371.01</v>
      </c>
      <c r="M52" s="196">
        <v>27.16</v>
      </c>
      <c r="N52" s="196">
        <v>34.86</v>
      </c>
      <c r="O52" s="196">
        <v>0</v>
      </c>
      <c r="P52" s="196">
        <v>35.200000000000003</v>
      </c>
      <c r="Q52" s="196">
        <v>6.44</v>
      </c>
      <c r="R52" s="196">
        <v>12.52</v>
      </c>
      <c r="S52" s="196">
        <v>7.79</v>
      </c>
      <c r="T52" s="196">
        <v>0</v>
      </c>
      <c r="U52" s="196">
        <v>24.72</v>
      </c>
      <c r="V52" s="196">
        <v>6.12</v>
      </c>
      <c r="W52" s="196">
        <v>10.27</v>
      </c>
      <c r="X52" s="196">
        <v>37.15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74.739999999999995</v>
      </c>
      <c r="AQ52" s="196">
        <v>26.62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8.9499999999999993</v>
      </c>
      <c r="L53" s="196">
        <v>372.42</v>
      </c>
      <c r="M53" s="196">
        <v>27.16</v>
      </c>
      <c r="N53" s="196">
        <v>34.86</v>
      </c>
      <c r="O53" s="196">
        <v>0</v>
      </c>
      <c r="P53" s="196">
        <v>35.200000000000003</v>
      </c>
      <c r="Q53" s="196">
        <v>6.5</v>
      </c>
      <c r="R53" s="196">
        <v>12.64</v>
      </c>
      <c r="S53" s="196">
        <v>7.87</v>
      </c>
      <c r="T53" s="196">
        <v>0</v>
      </c>
      <c r="U53" s="196">
        <v>24.72</v>
      </c>
      <c r="V53" s="196">
        <v>6.18</v>
      </c>
      <c r="W53" s="196">
        <v>10.27</v>
      </c>
      <c r="X53" s="196">
        <v>39.630000000000003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74.739999999999995</v>
      </c>
      <c r="AQ53" s="196">
        <v>26.62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8.9600000000000009</v>
      </c>
      <c r="L54" s="196">
        <v>372.42</v>
      </c>
      <c r="M54" s="196">
        <v>27.16</v>
      </c>
      <c r="N54" s="196">
        <v>34.86</v>
      </c>
      <c r="O54" s="196">
        <v>0</v>
      </c>
      <c r="P54" s="196">
        <v>35.200000000000003</v>
      </c>
      <c r="Q54" s="196">
        <v>6.5</v>
      </c>
      <c r="R54" s="196">
        <v>12.64</v>
      </c>
      <c r="S54" s="196">
        <v>7.87</v>
      </c>
      <c r="T54" s="196">
        <v>0</v>
      </c>
      <c r="U54" s="196">
        <v>24.72</v>
      </c>
      <c r="V54" s="196">
        <v>6.18</v>
      </c>
      <c r="W54" s="196">
        <v>10.27</v>
      </c>
      <c r="X54" s="196">
        <v>40.25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74.739999999999995</v>
      </c>
      <c r="AQ54" s="196">
        <v>26.62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8.9600000000000009</v>
      </c>
      <c r="L55" s="196">
        <v>371.02</v>
      </c>
      <c r="M55" s="196">
        <v>27.16</v>
      </c>
      <c r="N55" s="196">
        <v>34.86</v>
      </c>
      <c r="O55" s="196">
        <v>0</v>
      </c>
      <c r="P55" s="196">
        <v>35.200000000000003</v>
      </c>
      <c r="Q55" s="196">
        <v>6.64</v>
      </c>
      <c r="R55" s="196">
        <v>12.52</v>
      </c>
      <c r="S55" s="196">
        <v>7.88</v>
      </c>
      <c r="T55" s="196">
        <v>0</v>
      </c>
      <c r="U55" s="196">
        <v>24.72</v>
      </c>
      <c r="V55" s="196">
        <v>6.12</v>
      </c>
      <c r="W55" s="196">
        <v>10.27</v>
      </c>
      <c r="X55" s="196">
        <v>41.8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1.35</v>
      </c>
      <c r="AF55" s="196">
        <v>0</v>
      </c>
      <c r="AG55" s="196">
        <v>0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74.739999999999995</v>
      </c>
      <c r="AQ55" s="196">
        <v>26.62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8.9600000000000009</v>
      </c>
      <c r="L56" s="196">
        <v>371.02</v>
      </c>
      <c r="M56" s="196">
        <v>27.16</v>
      </c>
      <c r="N56" s="196">
        <v>34.86</v>
      </c>
      <c r="O56" s="196">
        <v>0</v>
      </c>
      <c r="P56" s="196">
        <v>35.200000000000003</v>
      </c>
      <c r="Q56" s="196">
        <v>6.44</v>
      </c>
      <c r="R56" s="196">
        <v>12.52</v>
      </c>
      <c r="S56" s="196">
        <v>7.79</v>
      </c>
      <c r="T56" s="196">
        <v>0</v>
      </c>
      <c r="U56" s="196">
        <v>24.72</v>
      </c>
      <c r="V56" s="196">
        <v>6.12</v>
      </c>
      <c r="W56" s="196">
        <v>10.27</v>
      </c>
      <c r="X56" s="196">
        <v>43.54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1.35</v>
      </c>
      <c r="AF56" s="196">
        <v>0</v>
      </c>
      <c r="AG56" s="196">
        <v>0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74.739999999999995</v>
      </c>
      <c r="AQ56" s="196">
        <v>26.62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8.9600000000000009</v>
      </c>
      <c r="L57" s="196">
        <v>371.02</v>
      </c>
      <c r="M57" s="196">
        <v>27.16</v>
      </c>
      <c r="N57" s="196">
        <v>34.86</v>
      </c>
      <c r="O57" s="196">
        <v>0</v>
      </c>
      <c r="P57" s="196">
        <v>35.200000000000003</v>
      </c>
      <c r="Q57" s="196">
        <v>6.44</v>
      </c>
      <c r="R57" s="196">
        <v>12.52</v>
      </c>
      <c r="S57" s="196">
        <v>7.79</v>
      </c>
      <c r="T57" s="196">
        <v>0</v>
      </c>
      <c r="U57" s="196">
        <v>24.72</v>
      </c>
      <c r="V57" s="196">
        <v>6.12</v>
      </c>
      <c r="W57" s="196">
        <v>10.27</v>
      </c>
      <c r="X57" s="196">
        <v>43.54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1.35</v>
      </c>
      <c r="AF57" s="196">
        <v>0</v>
      </c>
      <c r="AG57" s="196">
        <v>0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74.739999999999995</v>
      </c>
      <c r="AQ57" s="196">
        <v>26.62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8.9600000000000009</v>
      </c>
      <c r="L58" s="196">
        <v>371.02</v>
      </c>
      <c r="M58" s="196">
        <v>27.16</v>
      </c>
      <c r="N58" s="196">
        <v>34.86</v>
      </c>
      <c r="O58" s="196">
        <v>0</v>
      </c>
      <c r="P58" s="196">
        <v>35.200000000000003</v>
      </c>
      <c r="Q58" s="196">
        <v>6.44</v>
      </c>
      <c r="R58" s="196">
        <v>12.52</v>
      </c>
      <c r="S58" s="196">
        <v>7.79</v>
      </c>
      <c r="T58" s="196">
        <v>0</v>
      </c>
      <c r="U58" s="196">
        <v>24.72</v>
      </c>
      <c r="V58" s="196">
        <v>6.12</v>
      </c>
      <c r="W58" s="196">
        <v>10.27</v>
      </c>
      <c r="X58" s="196">
        <v>43.54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1.35</v>
      </c>
      <c r="AF58" s="196">
        <v>0</v>
      </c>
      <c r="AG58" s="196">
        <v>0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74.739999999999995</v>
      </c>
      <c r="AQ58" s="196">
        <v>26.62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8.9600000000000009</v>
      </c>
      <c r="L59" s="196">
        <v>371.02</v>
      </c>
      <c r="M59" s="196">
        <v>27.16</v>
      </c>
      <c r="N59" s="196">
        <v>34.86</v>
      </c>
      <c r="O59" s="196">
        <v>0</v>
      </c>
      <c r="P59" s="196">
        <v>35.200000000000003</v>
      </c>
      <c r="Q59" s="196">
        <v>6.44</v>
      </c>
      <c r="R59" s="196">
        <v>12.52</v>
      </c>
      <c r="S59" s="196">
        <v>7.79</v>
      </c>
      <c r="T59" s="196">
        <v>0</v>
      </c>
      <c r="U59" s="196">
        <v>24.72</v>
      </c>
      <c r="V59" s="196">
        <v>6.12</v>
      </c>
      <c r="W59" s="196">
        <v>10.27</v>
      </c>
      <c r="X59" s="196">
        <v>43.54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1.35</v>
      </c>
      <c r="AF59" s="196">
        <v>0</v>
      </c>
      <c r="AG59" s="196">
        <v>0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74.739999999999995</v>
      </c>
      <c r="AQ59" s="196">
        <v>26.62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8.9600000000000009</v>
      </c>
      <c r="L60" s="196">
        <v>371.02</v>
      </c>
      <c r="M60" s="196">
        <v>27.16</v>
      </c>
      <c r="N60" s="196">
        <v>34.86</v>
      </c>
      <c r="O60" s="196">
        <v>0</v>
      </c>
      <c r="P60" s="196">
        <v>35.200000000000003</v>
      </c>
      <c r="Q60" s="196">
        <v>6.44</v>
      </c>
      <c r="R60" s="196">
        <v>12.52</v>
      </c>
      <c r="S60" s="196">
        <v>7.79</v>
      </c>
      <c r="T60" s="196">
        <v>0</v>
      </c>
      <c r="U60" s="196">
        <v>24.72</v>
      </c>
      <c r="V60" s="196">
        <v>6.12</v>
      </c>
      <c r="W60" s="196">
        <v>10.27</v>
      </c>
      <c r="X60" s="196">
        <v>43.54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1.35</v>
      </c>
      <c r="AF60" s="196">
        <v>0</v>
      </c>
      <c r="AG60" s="196">
        <v>0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74.739999999999995</v>
      </c>
      <c r="AQ60" s="196">
        <v>26.62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8.9600000000000009</v>
      </c>
      <c r="L61" s="196">
        <v>371.02</v>
      </c>
      <c r="M61" s="196">
        <v>25.67</v>
      </c>
      <c r="N61" s="196">
        <v>34.86</v>
      </c>
      <c r="O61" s="196">
        <v>0</v>
      </c>
      <c r="P61" s="196">
        <v>35.200000000000003</v>
      </c>
      <c r="Q61" s="196">
        <v>6.44</v>
      </c>
      <c r="R61" s="196">
        <v>12.52</v>
      </c>
      <c r="S61" s="196">
        <v>7.79</v>
      </c>
      <c r="T61" s="196">
        <v>0</v>
      </c>
      <c r="U61" s="196">
        <v>24.72</v>
      </c>
      <c r="V61" s="196">
        <v>6.12</v>
      </c>
      <c r="W61" s="196">
        <v>10.27</v>
      </c>
      <c r="X61" s="196">
        <v>43.54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1.35</v>
      </c>
      <c r="AF61" s="196">
        <v>0</v>
      </c>
      <c r="AG61" s="196">
        <v>0</v>
      </c>
      <c r="AH61" s="196">
        <v>0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74.739999999999995</v>
      </c>
      <c r="AQ61" s="196">
        <v>26.62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8.9600000000000009</v>
      </c>
      <c r="L62" s="196">
        <v>371.02</v>
      </c>
      <c r="M62" s="196">
        <v>25.67</v>
      </c>
      <c r="N62" s="196">
        <v>34.86</v>
      </c>
      <c r="O62" s="196">
        <v>0</v>
      </c>
      <c r="P62" s="196">
        <v>35.200000000000003</v>
      </c>
      <c r="Q62" s="196">
        <v>6.44</v>
      </c>
      <c r="R62" s="196">
        <v>12.52</v>
      </c>
      <c r="S62" s="196">
        <v>7.79</v>
      </c>
      <c r="T62" s="196">
        <v>0</v>
      </c>
      <c r="U62" s="196">
        <v>24.72</v>
      </c>
      <c r="V62" s="196">
        <v>6.12</v>
      </c>
      <c r="W62" s="196">
        <v>10.27</v>
      </c>
      <c r="X62" s="196">
        <v>43.54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1.35</v>
      </c>
      <c r="AF62" s="196">
        <v>0</v>
      </c>
      <c r="AG62" s="196">
        <v>0</v>
      </c>
      <c r="AH62" s="196">
        <v>0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74.739999999999995</v>
      </c>
      <c r="AQ62" s="196">
        <v>26.62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8.9600000000000009</v>
      </c>
      <c r="L63" s="196">
        <v>371.02</v>
      </c>
      <c r="M63" s="196">
        <v>25.67</v>
      </c>
      <c r="N63" s="196">
        <v>34.86</v>
      </c>
      <c r="O63" s="196">
        <v>0</v>
      </c>
      <c r="P63" s="196">
        <v>35.200000000000003</v>
      </c>
      <c r="Q63" s="196">
        <v>6.44</v>
      </c>
      <c r="R63" s="196">
        <v>12.52</v>
      </c>
      <c r="S63" s="196">
        <v>7.79</v>
      </c>
      <c r="T63" s="196">
        <v>0</v>
      </c>
      <c r="U63" s="196">
        <v>24.72</v>
      </c>
      <c r="V63" s="196">
        <v>6.12</v>
      </c>
      <c r="W63" s="196">
        <v>10.27</v>
      </c>
      <c r="X63" s="196">
        <v>43.54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1.35</v>
      </c>
      <c r="AF63" s="196">
        <v>0</v>
      </c>
      <c r="AG63" s="196">
        <v>0</v>
      </c>
      <c r="AH63" s="196">
        <v>0</v>
      </c>
      <c r="AI63" s="196">
        <v>-0.44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74.739999999999995</v>
      </c>
      <c r="AQ63" s="196">
        <v>26.62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8.9600000000000009</v>
      </c>
      <c r="L64" s="196">
        <v>371.02</v>
      </c>
      <c r="M64" s="196">
        <v>25.67</v>
      </c>
      <c r="N64" s="196">
        <v>34.86</v>
      </c>
      <c r="O64" s="196">
        <v>0</v>
      </c>
      <c r="P64" s="196">
        <v>35.200000000000003</v>
      </c>
      <c r="Q64" s="196">
        <v>6.44</v>
      </c>
      <c r="R64" s="196">
        <v>12.52</v>
      </c>
      <c r="S64" s="196">
        <v>7.79</v>
      </c>
      <c r="T64" s="196">
        <v>0</v>
      </c>
      <c r="U64" s="196">
        <v>24.72</v>
      </c>
      <c r="V64" s="196">
        <v>6.12</v>
      </c>
      <c r="W64" s="196">
        <v>10.27</v>
      </c>
      <c r="X64" s="196">
        <v>43.54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1.35</v>
      </c>
      <c r="AF64" s="196">
        <v>0</v>
      </c>
      <c r="AG64" s="196">
        <v>0</v>
      </c>
      <c r="AH64" s="196">
        <v>0</v>
      </c>
      <c r="AI64" s="196">
        <v>-0.44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74.739999999999995</v>
      </c>
      <c r="AQ64" s="196">
        <v>26.62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8.9600000000000009</v>
      </c>
      <c r="L65" s="196">
        <v>371.02</v>
      </c>
      <c r="M65" s="196">
        <v>25.67</v>
      </c>
      <c r="N65" s="196">
        <v>34.86</v>
      </c>
      <c r="O65" s="196">
        <v>0</v>
      </c>
      <c r="P65" s="196">
        <v>37.06</v>
      </c>
      <c r="Q65" s="196">
        <v>6.44</v>
      </c>
      <c r="R65" s="196">
        <v>12.52</v>
      </c>
      <c r="S65" s="196">
        <v>7.79</v>
      </c>
      <c r="T65" s="196">
        <v>0</v>
      </c>
      <c r="U65" s="196">
        <v>24.72</v>
      </c>
      <c r="V65" s="196">
        <v>6.12</v>
      </c>
      <c r="W65" s="196">
        <v>10.27</v>
      </c>
      <c r="X65" s="196">
        <v>43.54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1.35</v>
      </c>
      <c r="AF65" s="196">
        <v>0</v>
      </c>
      <c r="AG65" s="196">
        <v>0</v>
      </c>
      <c r="AH65" s="196">
        <v>0</v>
      </c>
      <c r="AI65" s="196">
        <v>-0.44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74.739999999999995</v>
      </c>
      <c r="AQ65" s="196">
        <v>26.62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8.9600000000000009</v>
      </c>
      <c r="L66" s="196">
        <v>371.02</v>
      </c>
      <c r="M66" s="196">
        <v>25.67</v>
      </c>
      <c r="N66" s="196">
        <v>34.86</v>
      </c>
      <c r="O66" s="196">
        <v>0</v>
      </c>
      <c r="P66" s="196">
        <v>37.380000000000003</v>
      </c>
      <c r="Q66" s="196">
        <v>6.44</v>
      </c>
      <c r="R66" s="196">
        <v>12.52</v>
      </c>
      <c r="S66" s="196">
        <v>7.79</v>
      </c>
      <c r="T66" s="196">
        <v>0</v>
      </c>
      <c r="U66" s="196">
        <v>24.72</v>
      </c>
      <c r="V66" s="196">
        <v>6.12</v>
      </c>
      <c r="W66" s="196">
        <v>10.27</v>
      </c>
      <c r="X66" s="196">
        <v>43.54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1.35</v>
      </c>
      <c r="AF66" s="196">
        <v>0</v>
      </c>
      <c r="AG66" s="196">
        <v>0</v>
      </c>
      <c r="AH66" s="196">
        <v>0</v>
      </c>
      <c r="AI66" s="196">
        <v>-0.44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74.739999999999995</v>
      </c>
      <c r="AQ66" s="196">
        <v>26.62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8.9499999999999993</v>
      </c>
      <c r="L67" s="196">
        <v>369.93</v>
      </c>
      <c r="M67" s="196">
        <v>25.67</v>
      </c>
      <c r="N67" s="196">
        <v>34.86</v>
      </c>
      <c r="O67" s="196">
        <v>0</v>
      </c>
      <c r="P67" s="196">
        <v>37.380000000000003</v>
      </c>
      <c r="Q67" s="196">
        <v>6.44</v>
      </c>
      <c r="R67" s="196">
        <v>12.52</v>
      </c>
      <c r="S67" s="196">
        <v>7.79</v>
      </c>
      <c r="T67" s="196">
        <v>0</v>
      </c>
      <c r="U67" s="196">
        <v>24.72</v>
      </c>
      <c r="V67" s="196">
        <v>6.12</v>
      </c>
      <c r="W67" s="196">
        <v>10.27</v>
      </c>
      <c r="X67" s="196">
        <v>43.54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1.35</v>
      </c>
      <c r="AF67" s="196">
        <v>0</v>
      </c>
      <c r="AG67" s="196">
        <v>0</v>
      </c>
      <c r="AH67" s="196">
        <v>0</v>
      </c>
      <c r="AI67" s="196">
        <v>-0.44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74.739999999999995</v>
      </c>
      <c r="AQ67" s="196">
        <v>26.62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8.9499999999999993</v>
      </c>
      <c r="L68" s="196">
        <v>371.01</v>
      </c>
      <c r="M68" s="196">
        <v>25.67</v>
      </c>
      <c r="N68" s="196">
        <v>34.86</v>
      </c>
      <c r="O68" s="196">
        <v>0</v>
      </c>
      <c r="P68" s="196">
        <v>37.380000000000003</v>
      </c>
      <c r="Q68" s="196">
        <v>6.44</v>
      </c>
      <c r="R68" s="196">
        <v>12.52</v>
      </c>
      <c r="S68" s="196">
        <v>7.79</v>
      </c>
      <c r="T68" s="196">
        <v>0</v>
      </c>
      <c r="U68" s="196">
        <v>24.72</v>
      </c>
      <c r="V68" s="196">
        <v>6.12</v>
      </c>
      <c r="W68" s="196">
        <v>10.27</v>
      </c>
      <c r="X68" s="196">
        <v>43.54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1.35</v>
      </c>
      <c r="AF68" s="196">
        <v>0</v>
      </c>
      <c r="AG68" s="196">
        <v>0</v>
      </c>
      <c r="AH68" s="196">
        <v>0</v>
      </c>
      <c r="AI68" s="196">
        <v>-0.44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74.739999999999995</v>
      </c>
      <c r="AQ68" s="196">
        <v>26.62</v>
      </c>
      <c r="AR68" s="196">
        <v>22.03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8.9499999999999993</v>
      </c>
      <c r="L69" s="196">
        <v>371.01</v>
      </c>
      <c r="M69" s="196">
        <v>25.67</v>
      </c>
      <c r="N69" s="196">
        <v>34.86</v>
      </c>
      <c r="O69" s="196">
        <v>0</v>
      </c>
      <c r="P69" s="196">
        <v>37.380000000000003</v>
      </c>
      <c r="Q69" s="196">
        <v>6.44</v>
      </c>
      <c r="R69" s="196">
        <v>12.52</v>
      </c>
      <c r="S69" s="196">
        <v>7.79</v>
      </c>
      <c r="T69" s="196">
        <v>0</v>
      </c>
      <c r="U69" s="196">
        <v>24.72</v>
      </c>
      <c r="V69" s="196">
        <v>6.12</v>
      </c>
      <c r="W69" s="196">
        <v>10.27</v>
      </c>
      <c r="X69" s="196">
        <v>43.54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1.35</v>
      </c>
      <c r="AF69" s="196">
        <v>0</v>
      </c>
      <c r="AG69" s="196">
        <v>0</v>
      </c>
      <c r="AH69" s="196">
        <v>0</v>
      </c>
      <c r="AI69" s="196">
        <v>-0.44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74.739999999999995</v>
      </c>
      <c r="AQ69" s="196">
        <v>26.62</v>
      </c>
      <c r="AR69" s="196">
        <v>20.3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371.01</v>
      </c>
      <c r="M70" s="196">
        <v>25.67</v>
      </c>
      <c r="N70" s="196">
        <v>34.86</v>
      </c>
      <c r="O70" s="196">
        <v>0</v>
      </c>
      <c r="P70" s="196">
        <v>37.380000000000003</v>
      </c>
      <c r="Q70" s="196">
        <v>6.44</v>
      </c>
      <c r="R70" s="196">
        <v>12.52</v>
      </c>
      <c r="S70" s="196">
        <v>7.79</v>
      </c>
      <c r="T70" s="196">
        <v>0</v>
      </c>
      <c r="U70" s="196">
        <v>24.72</v>
      </c>
      <c r="V70" s="196">
        <v>6.12</v>
      </c>
      <c r="W70" s="196">
        <v>10.27</v>
      </c>
      <c r="X70" s="196">
        <v>43.54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-0.44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74.739999999999995</v>
      </c>
      <c r="AQ70" s="196">
        <v>26.62</v>
      </c>
      <c r="AR70" s="196">
        <v>16.71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371.01</v>
      </c>
      <c r="M71" s="196">
        <v>25.67</v>
      </c>
      <c r="N71" s="196">
        <v>34.86</v>
      </c>
      <c r="O71" s="196">
        <v>0</v>
      </c>
      <c r="P71" s="196">
        <v>37.380000000000003</v>
      </c>
      <c r="Q71" s="196">
        <v>6.44</v>
      </c>
      <c r="R71" s="196">
        <v>12.52</v>
      </c>
      <c r="S71" s="196">
        <v>7.79</v>
      </c>
      <c r="T71" s="196">
        <v>0</v>
      </c>
      <c r="U71" s="196">
        <v>24.72</v>
      </c>
      <c r="V71" s="196">
        <v>6.12</v>
      </c>
      <c r="W71" s="196">
        <v>10.27</v>
      </c>
      <c r="X71" s="196">
        <v>43.54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-0.44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74.739999999999995</v>
      </c>
      <c r="AQ71" s="196">
        <v>26.62</v>
      </c>
      <c r="AR71" s="196">
        <v>8.43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371.01</v>
      </c>
      <c r="M72" s="196">
        <v>25.67</v>
      </c>
      <c r="N72" s="196">
        <v>34.86</v>
      </c>
      <c r="O72" s="196">
        <v>0</v>
      </c>
      <c r="P72" s="196">
        <v>37.380000000000003</v>
      </c>
      <c r="Q72" s="196">
        <v>6.44</v>
      </c>
      <c r="R72" s="196">
        <v>12.52</v>
      </c>
      <c r="S72" s="196">
        <v>7.79</v>
      </c>
      <c r="T72" s="196">
        <v>0</v>
      </c>
      <c r="U72" s="196">
        <v>24.72</v>
      </c>
      <c r="V72" s="196">
        <v>6.12</v>
      </c>
      <c r="W72" s="196">
        <v>10.27</v>
      </c>
      <c r="X72" s="196">
        <v>43.54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-0.44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74.739999999999995</v>
      </c>
      <c r="AQ72" s="196">
        <v>26.62</v>
      </c>
      <c r="AR72" s="196">
        <v>2.79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371.01</v>
      </c>
      <c r="M73" s="196">
        <v>25.67</v>
      </c>
      <c r="N73" s="196">
        <v>34.86</v>
      </c>
      <c r="O73" s="196">
        <v>0</v>
      </c>
      <c r="P73" s="196">
        <v>37.380000000000003</v>
      </c>
      <c r="Q73" s="196">
        <v>6.44</v>
      </c>
      <c r="R73" s="196">
        <v>12.52</v>
      </c>
      <c r="S73" s="196">
        <v>7.79</v>
      </c>
      <c r="T73" s="196">
        <v>0</v>
      </c>
      <c r="U73" s="196">
        <v>24.72</v>
      </c>
      <c r="V73" s="196">
        <v>6.12</v>
      </c>
      <c r="W73" s="196">
        <v>10.27</v>
      </c>
      <c r="X73" s="196">
        <v>43.54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-0.44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74.739999999999995</v>
      </c>
      <c r="AQ73" s="196">
        <v>26.62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371.01</v>
      </c>
      <c r="M74" s="196">
        <v>25.67</v>
      </c>
      <c r="N74" s="196">
        <v>34.86</v>
      </c>
      <c r="O74" s="196">
        <v>0</v>
      </c>
      <c r="P74" s="196">
        <v>37.380000000000003</v>
      </c>
      <c r="Q74" s="196">
        <v>6.44</v>
      </c>
      <c r="R74" s="196">
        <v>12.52</v>
      </c>
      <c r="S74" s="196">
        <v>7.79</v>
      </c>
      <c r="T74" s="196">
        <v>0</v>
      </c>
      <c r="U74" s="196">
        <v>24.72</v>
      </c>
      <c r="V74" s="196">
        <v>6.12</v>
      </c>
      <c r="W74" s="196">
        <v>10.27</v>
      </c>
      <c r="X74" s="196">
        <v>43.54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-0.44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74.739999999999995</v>
      </c>
      <c r="AQ74" s="196">
        <v>26.62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371.01</v>
      </c>
      <c r="M75" s="196">
        <v>25.67</v>
      </c>
      <c r="N75" s="196">
        <v>34.86</v>
      </c>
      <c r="O75" s="196">
        <v>0</v>
      </c>
      <c r="P75" s="196">
        <v>37.22</v>
      </c>
      <c r="Q75" s="196">
        <v>6.44</v>
      </c>
      <c r="R75" s="196">
        <v>12.52</v>
      </c>
      <c r="S75" s="196">
        <v>7.79</v>
      </c>
      <c r="T75" s="196">
        <v>0</v>
      </c>
      <c r="U75" s="196">
        <v>24.72</v>
      </c>
      <c r="V75" s="196">
        <v>6.12</v>
      </c>
      <c r="W75" s="196">
        <v>10.27</v>
      </c>
      <c r="X75" s="196">
        <v>43.54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-0.44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74.739999999999995</v>
      </c>
      <c r="AQ75" s="196">
        <v>26.62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371.01</v>
      </c>
      <c r="M76" s="196">
        <v>25.67</v>
      </c>
      <c r="N76" s="196">
        <v>34.86</v>
      </c>
      <c r="O76" s="196">
        <v>0</v>
      </c>
      <c r="P76" s="196">
        <v>37.22</v>
      </c>
      <c r="Q76" s="196">
        <v>6.44</v>
      </c>
      <c r="R76" s="196">
        <v>12.52</v>
      </c>
      <c r="S76" s="196">
        <v>7.79</v>
      </c>
      <c r="T76" s="196">
        <v>0</v>
      </c>
      <c r="U76" s="196">
        <v>24.72</v>
      </c>
      <c r="V76" s="196">
        <v>6.12</v>
      </c>
      <c r="W76" s="196">
        <v>10.27</v>
      </c>
      <c r="X76" s="196">
        <v>43.54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-0.44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74.739999999999995</v>
      </c>
      <c r="AQ76" s="196">
        <v>26.62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371.01</v>
      </c>
      <c r="M77" s="196">
        <v>25.67</v>
      </c>
      <c r="N77" s="196">
        <v>34.86</v>
      </c>
      <c r="O77" s="196">
        <v>0</v>
      </c>
      <c r="P77" s="196">
        <v>37.22</v>
      </c>
      <c r="Q77" s="196">
        <v>6.44</v>
      </c>
      <c r="R77" s="196">
        <v>12.52</v>
      </c>
      <c r="S77" s="196">
        <v>7.79</v>
      </c>
      <c r="T77" s="196">
        <v>0</v>
      </c>
      <c r="U77" s="196">
        <v>24.72</v>
      </c>
      <c r="V77" s="196">
        <v>6.12</v>
      </c>
      <c r="W77" s="196">
        <v>10.27</v>
      </c>
      <c r="X77" s="196">
        <v>43.54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-0.98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74.739999999999995</v>
      </c>
      <c r="AQ77" s="196">
        <v>26.62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371.01</v>
      </c>
      <c r="M78" s="196">
        <v>25.67</v>
      </c>
      <c r="N78" s="196">
        <v>34.86</v>
      </c>
      <c r="O78" s="196">
        <v>0</v>
      </c>
      <c r="P78" s="196">
        <v>37.22</v>
      </c>
      <c r="Q78" s="196">
        <v>6.44</v>
      </c>
      <c r="R78" s="196">
        <v>12.52</v>
      </c>
      <c r="S78" s="196">
        <v>7.79</v>
      </c>
      <c r="T78" s="196">
        <v>0</v>
      </c>
      <c r="U78" s="196">
        <v>24.72</v>
      </c>
      <c r="V78" s="196">
        <v>6.12</v>
      </c>
      <c r="W78" s="196">
        <v>10.27</v>
      </c>
      <c r="X78" s="196">
        <v>43.54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-0.98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74.739999999999995</v>
      </c>
      <c r="AQ78" s="196">
        <v>26.62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371.01</v>
      </c>
      <c r="M79" s="196">
        <v>25.67</v>
      </c>
      <c r="N79" s="196">
        <v>34.86</v>
      </c>
      <c r="O79" s="196">
        <v>0</v>
      </c>
      <c r="P79" s="196">
        <v>37.22</v>
      </c>
      <c r="Q79" s="196">
        <v>6.44</v>
      </c>
      <c r="R79" s="196">
        <v>12.52</v>
      </c>
      <c r="S79" s="196">
        <v>7.79</v>
      </c>
      <c r="T79" s="196">
        <v>0</v>
      </c>
      <c r="U79" s="196">
        <v>24.72</v>
      </c>
      <c r="V79" s="196">
        <v>6.12</v>
      </c>
      <c r="W79" s="196">
        <v>10.27</v>
      </c>
      <c r="X79" s="196">
        <v>43.54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-0.98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74.739999999999995</v>
      </c>
      <c r="AQ79" s="196">
        <v>26.62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371.01</v>
      </c>
      <c r="M80" s="196">
        <v>25.67</v>
      </c>
      <c r="N80" s="196">
        <v>34.86</v>
      </c>
      <c r="O80" s="196">
        <v>0</v>
      </c>
      <c r="P80" s="196">
        <v>37.22</v>
      </c>
      <c r="Q80" s="196">
        <v>6.44</v>
      </c>
      <c r="R80" s="196">
        <v>12.52</v>
      </c>
      <c r="S80" s="196">
        <v>7.79</v>
      </c>
      <c r="T80" s="196">
        <v>0</v>
      </c>
      <c r="U80" s="196">
        <v>24.72</v>
      </c>
      <c r="V80" s="196">
        <v>6.12</v>
      </c>
      <c r="W80" s="196">
        <v>10.27</v>
      </c>
      <c r="X80" s="196">
        <v>43.54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-0.98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74.739999999999995</v>
      </c>
      <c r="AQ80" s="196">
        <v>26.62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371.01</v>
      </c>
      <c r="M81" s="196">
        <v>25.67</v>
      </c>
      <c r="N81" s="196">
        <v>34.86</v>
      </c>
      <c r="O81" s="196">
        <v>0</v>
      </c>
      <c r="P81" s="196">
        <v>37.22</v>
      </c>
      <c r="Q81" s="196">
        <v>6.44</v>
      </c>
      <c r="R81" s="196">
        <v>12.52</v>
      </c>
      <c r="S81" s="196">
        <v>7.79</v>
      </c>
      <c r="T81" s="196">
        <v>0</v>
      </c>
      <c r="U81" s="196">
        <v>24.72</v>
      </c>
      <c r="V81" s="196">
        <v>6.12</v>
      </c>
      <c r="W81" s="196">
        <v>10.27</v>
      </c>
      <c r="X81" s="196">
        <v>43.54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-1.52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74.739999999999995</v>
      </c>
      <c r="AQ81" s="196">
        <v>26.62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371.01</v>
      </c>
      <c r="M82" s="196">
        <v>25.67</v>
      </c>
      <c r="N82" s="196">
        <v>34.86</v>
      </c>
      <c r="O82" s="196">
        <v>0</v>
      </c>
      <c r="P82" s="196">
        <v>37.22</v>
      </c>
      <c r="Q82" s="196">
        <v>6.44</v>
      </c>
      <c r="R82" s="196">
        <v>12.52</v>
      </c>
      <c r="S82" s="196">
        <v>7.79</v>
      </c>
      <c r="T82" s="196">
        <v>0</v>
      </c>
      <c r="U82" s="196">
        <v>24.72</v>
      </c>
      <c r="V82" s="196">
        <v>6.12</v>
      </c>
      <c r="W82" s="196">
        <v>10.27</v>
      </c>
      <c r="X82" s="196">
        <v>43.54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-1.52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74.739999999999995</v>
      </c>
      <c r="AQ82" s="196">
        <v>26.62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8.9499999999999993</v>
      </c>
      <c r="L83" s="196">
        <v>371.01</v>
      </c>
      <c r="M83" s="196">
        <v>25.67</v>
      </c>
      <c r="N83" s="196">
        <v>34.86</v>
      </c>
      <c r="O83" s="196">
        <v>0</v>
      </c>
      <c r="P83" s="196">
        <v>37.22</v>
      </c>
      <c r="Q83" s="196">
        <v>6.44</v>
      </c>
      <c r="R83" s="196">
        <v>12.52</v>
      </c>
      <c r="S83" s="196">
        <v>7.79</v>
      </c>
      <c r="T83" s="196">
        <v>0</v>
      </c>
      <c r="U83" s="196">
        <v>24.72</v>
      </c>
      <c r="V83" s="196">
        <v>6.12</v>
      </c>
      <c r="W83" s="196">
        <v>10.27</v>
      </c>
      <c r="X83" s="196">
        <v>43.54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-1.52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74.739999999999995</v>
      </c>
      <c r="AQ83" s="196">
        <v>26.62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4.8099999999999996</v>
      </c>
      <c r="L84" s="196">
        <v>371.01</v>
      </c>
      <c r="M84" s="196">
        <v>25.67</v>
      </c>
      <c r="N84" s="196">
        <v>34.86</v>
      </c>
      <c r="O84" s="196">
        <v>0</v>
      </c>
      <c r="P84" s="196">
        <v>37.22</v>
      </c>
      <c r="Q84" s="196">
        <v>6.44</v>
      </c>
      <c r="R84" s="196">
        <v>12.52</v>
      </c>
      <c r="S84" s="196">
        <v>7.79</v>
      </c>
      <c r="T84" s="196">
        <v>0</v>
      </c>
      <c r="U84" s="196">
        <v>24.72</v>
      </c>
      <c r="V84" s="196">
        <v>6.12</v>
      </c>
      <c r="W84" s="196">
        <v>10.27</v>
      </c>
      <c r="X84" s="196">
        <v>43.54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-1.52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74.739999999999995</v>
      </c>
      <c r="AQ84" s="196">
        <v>26.62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4.8099999999999996</v>
      </c>
      <c r="L85" s="196">
        <v>371.01</v>
      </c>
      <c r="M85" s="196">
        <v>25.67</v>
      </c>
      <c r="N85" s="196">
        <v>34.86</v>
      </c>
      <c r="O85" s="196">
        <v>0</v>
      </c>
      <c r="P85" s="196">
        <v>37.22</v>
      </c>
      <c r="Q85" s="196">
        <v>6.44</v>
      </c>
      <c r="R85" s="196">
        <v>12.52</v>
      </c>
      <c r="S85" s="196">
        <v>7.79</v>
      </c>
      <c r="T85" s="196">
        <v>0</v>
      </c>
      <c r="U85" s="196">
        <v>24.72</v>
      </c>
      <c r="V85" s="196">
        <v>6.12</v>
      </c>
      <c r="W85" s="196">
        <v>10.27</v>
      </c>
      <c r="X85" s="196">
        <v>43.54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-1.52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74.739999999999995</v>
      </c>
      <c r="AQ85" s="196">
        <v>26.62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4.8099999999999996</v>
      </c>
      <c r="L86" s="196">
        <v>371.01</v>
      </c>
      <c r="M86" s="196">
        <v>25.67</v>
      </c>
      <c r="N86" s="196">
        <v>34.86</v>
      </c>
      <c r="O86" s="196">
        <v>0</v>
      </c>
      <c r="P86" s="196">
        <v>37.22</v>
      </c>
      <c r="Q86" s="196">
        <v>6.44</v>
      </c>
      <c r="R86" s="196">
        <v>12.52</v>
      </c>
      <c r="S86" s="196">
        <v>7.79</v>
      </c>
      <c r="T86" s="196">
        <v>0</v>
      </c>
      <c r="U86" s="196">
        <v>24.72</v>
      </c>
      <c r="V86" s="196">
        <v>6.12</v>
      </c>
      <c r="W86" s="196">
        <v>10.27</v>
      </c>
      <c r="X86" s="196">
        <v>43.54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-1.52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74.739999999999995</v>
      </c>
      <c r="AQ86" s="196">
        <v>26.62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8.9499999999999993</v>
      </c>
      <c r="L87" s="196">
        <v>371.01</v>
      </c>
      <c r="M87" s="196">
        <v>25.67</v>
      </c>
      <c r="N87" s="196">
        <v>34.86</v>
      </c>
      <c r="O87" s="196">
        <v>0</v>
      </c>
      <c r="P87" s="196">
        <v>37.22</v>
      </c>
      <c r="Q87" s="196">
        <v>6.44</v>
      </c>
      <c r="R87" s="196">
        <v>12.52</v>
      </c>
      <c r="S87" s="196">
        <v>7.79</v>
      </c>
      <c r="T87" s="196">
        <v>0</v>
      </c>
      <c r="U87" s="196">
        <v>24.72</v>
      </c>
      <c r="V87" s="196">
        <v>6.12</v>
      </c>
      <c r="W87" s="196">
        <v>10.27</v>
      </c>
      <c r="X87" s="196">
        <v>43.54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-1.52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74.739999999999995</v>
      </c>
      <c r="AQ87" s="196">
        <v>26.62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8.9499999999999993</v>
      </c>
      <c r="L88" s="196">
        <v>371.01</v>
      </c>
      <c r="M88" s="196">
        <v>25.67</v>
      </c>
      <c r="N88" s="196">
        <v>34.86</v>
      </c>
      <c r="O88" s="196">
        <v>0</v>
      </c>
      <c r="P88" s="196">
        <v>37.22</v>
      </c>
      <c r="Q88" s="196">
        <v>6.44</v>
      </c>
      <c r="R88" s="196">
        <v>12.52</v>
      </c>
      <c r="S88" s="196">
        <v>7.79</v>
      </c>
      <c r="T88" s="196">
        <v>0</v>
      </c>
      <c r="U88" s="196">
        <v>24.72</v>
      </c>
      <c r="V88" s="196">
        <v>6.12</v>
      </c>
      <c r="W88" s="196">
        <v>10.27</v>
      </c>
      <c r="X88" s="196">
        <v>43.54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-1.52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74.739999999999995</v>
      </c>
      <c r="AQ88" s="196">
        <v>26.62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8.9499999999999993</v>
      </c>
      <c r="L89" s="196">
        <v>371.01</v>
      </c>
      <c r="M89" s="196">
        <v>25.67</v>
      </c>
      <c r="N89" s="196">
        <v>34.86</v>
      </c>
      <c r="O89" s="196">
        <v>0</v>
      </c>
      <c r="P89" s="196">
        <v>36.75</v>
      </c>
      <c r="Q89" s="196">
        <v>6.44</v>
      </c>
      <c r="R89" s="196">
        <v>12.52</v>
      </c>
      <c r="S89" s="196">
        <v>7.79</v>
      </c>
      <c r="T89" s="196">
        <v>0</v>
      </c>
      <c r="U89" s="196">
        <v>24.72</v>
      </c>
      <c r="V89" s="196">
        <v>6.12</v>
      </c>
      <c r="W89" s="196">
        <v>10.27</v>
      </c>
      <c r="X89" s="196">
        <v>43.54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-1.52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74.739999999999995</v>
      </c>
      <c r="AQ89" s="196">
        <v>26.62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8.9600000000000009</v>
      </c>
      <c r="L90" s="196">
        <v>371.01</v>
      </c>
      <c r="M90" s="196">
        <v>25.67</v>
      </c>
      <c r="N90" s="196">
        <v>34.86</v>
      </c>
      <c r="O90" s="196">
        <v>0</v>
      </c>
      <c r="P90" s="196">
        <v>36.75</v>
      </c>
      <c r="Q90" s="196">
        <v>6.44</v>
      </c>
      <c r="R90" s="196">
        <v>12.52</v>
      </c>
      <c r="S90" s="196">
        <v>7.79</v>
      </c>
      <c r="T90" s="196">
        <v>0</v>
      </c>
      <c r="U90" s="196">
        <v>24.72</v>
      </c>
      <c r="V90" s="196">
        <v>6.12</v>
      </c>
      <c r="W90" s="196">
        <v>10.27</v>
      </c>
      <c r="X90" s="196">
        <v>43.54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-1.52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74.739999999999995</v>
      </c>
      <c r="AQ90" s="196">
        <v>26.62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4.82</v>
      </c>
      <c r="L91" s="196">
        <v>292.43</v>
      </c>
      <c r="M91" s="196">
        <v>25.67</v>
      </c>
      <c r="N91" s="196">
        <v>34.86</v>
      </c>
      <c r="O91" s="196">
        <v>0</v>
      </c>
      <c r="P91" s="196">
        <v>36.75</v>
      </c>
      <c r="Q91" s="196">
        <v>6.69</v>
      </c>
      <c r="R91" s="196">
        <v>12.52</v>
      </c>
      <c r="S91" s="196">
        <v>7.79</v>
      </c>
      <c r="T91" s="196">
        <v>0</v>
      </c>
      <c r="U91" s="196">
        <v>24.72</v>
      </c>
      <c r="V91" s="196">
        <v>6.12</v>
      </c>
      <c r="W91" s="196">
        <v>10.27</v>
      </c>
      <c r="X91" s="196">
        <v>43.54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-1.52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74.739999999999995</v>
      </c>
      <c r="AQ91" s="196">
        <v>26.62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4.8099999999999996</v>
      </c>
      <c r="L92" s="196">
        <v>269.36</v>
      </c>
      <c r="M92" s="196">
        <v>25.67</v>
      </c>
      <c r="N92" s="196">
        <v>34.86</v>
      </c>
      <c r="O92" s="196">
        <v>0</v>
      </c>
      <c r="P92" s="196">
        <v>36.75</v>
      </c>
      <c r="Q92" s="196">
        <v>6.58</v>
      </c>
      <c r="R92" s="196">
        <v>12.52</v>
      </c>
      <c r="S92" s="196">
        <v>7.79</v>
      </c>
      <c r="T92" s="196">
        <v>0</v>
      </c>
      <c r="U92" s="196">
        <v>24.72</v>
      </c>
      <c r="V92" s="196">
        <v>6.12</v>
      </c>
      <c r="W92" s="196">
        <v>10.27</v>
      </c>
      <c r="X92" s="196">
        <v>43.54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-1.52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74.739999999999995</v>
      </c>
      <c r="AQ92" s="196">
        <v>26.62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4.8099999999999996</v>
      </c>
      <c r="L93" s="196">
        <v>250.12</v>
      </c>
      <c r="M93" s="196">
        <v>25.67</v>
      </c>
      <c r="N93" s="196">
        <v>34.86</v>
      </c>
      <c r="O93" s="196">
        <v>0</v>
      </c>
      <c r="P93" s="196">
        <v>36.75</v>
      </c>
      <c r="Q93" s="196">
        <v>6.44</v>
      </c>
      <c r="R93" s="196">
        <v>12.52</v>
      </c>
      <c r="S93" s="196">
        <v>7.79</v>
      </c>
      <c r="T93" s="196">
        <v>0</v>
      </c>
      <c r="U93" s="196">
        <v>24.72</v>
      </c>
      <c r="V93" s="196">
        <v>6.12</v>
      </c>
      <c r="W93" s="196">
        <v>10.27</v>
      </c>
      <c r="X93" s="196">
        <v>43.54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-1.52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74.739999999999995</v>
      </c>
      <c r="AQ93" s="196">
        <v>26.62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4.8099999999999996</v>
      </c>
      <c r="L94" s="196">
        <v>203.95</v>
      </c>
      <c r="M94" s="196">
        <v>25.67</v>
      </c>
      <c r="N94" s="196">
        <v>34.86</v>
      </c>
      <c r="O94" s="196">
        <v>0</v>
      </c>
      <c r="P94" s="196">
        <v>36.75</v>
      </c>
      <c r="Q94" s="196">
        <v>6.44</v>
      </c>
      <c r="R94" s="196">
        <v>12.52</v>
      </c>
      <c r="S94" s="196">
        <v>7.79</v>
      </c>
      <c r="T94" s="196">
        <v>0</v>
      </c>
      <c r="U94" s="196">
        <v>24.72</v>
      </c>
      <c r="V94" s="196">
        <v>6.12</v>
      </c>
      <c r="W94" s="196">
        <v>10.27</v>
      </c>
      <c r="X94" s="196">
        <v>43.54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-1.52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74.739999999999995</v>
      </c>
      <c r="AQ94" s="196">
        <v>26.62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4.8099999999999996</v>
      </c>
      <c r="L95" s="196">
        <v>203.95</v>
      </c>
      <c r="M95" s="196">
        <v>25.67</v>
      </c>
      <c r="N95" s="196">
        <v>34.86</v>
      </c>
      <c r="O95" s="196">
        <v>0</v>
      </c>
      <c r="P95" s="196">
        <v>36.75</v>
      </c>
      <c r="Q95" s="196">
        <v>2.89</v>
      </c>
      <c r="R95" s="196">
        <v>12.52</v>
      </c>
      <c r="S95" s="196">
        <v>3.85</v>
      </c>
      <c r="T95" s="196">
        <v>0</v>
      </c>
      <c r="U95" s="196">
        <v>24.72</v>
      </c>
      <c r="V95" s="196">
        <v>6.12</v>
      </c>
      <c r="W95" s="196">
        <v>10.27</v>
      </c>
      <c r="X95" s="196">
        <v>43.54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-1.52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74.739999999999995</v>
      </c>
      <c r="AQ95" s="196">
        <v>26.62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4.9000000000000004</v>
      </c>
      <c r="L96" s="196">
        <v>203.95</v>
      </c>
      <c r="M96" s="196">
        <v>25.67</v>
      </c>
      <c r="N96" s="196">
        <v>34.86</v>
      </c>
      <c r="O96" s="196">
        <v>0</v>
      </c>
      <c r="P96" s="196">
        <v>36.75</v>
      </c>
      <c r="Q96" s="196">
        <v>2.89</v>
      </c>
      <c r="R96" s="196">
        <v>12.52</v>
      </c>
      <c r="S96" s="196">
        <v>3.85</v>
      </c>
      <c r="T96" s="196">
        <v>0</v>
      </c>
      <c r="U96" s="196">
        <v>24.72</v>
      </c>
      <c r="V96" s="196">
        <v>6.12</v>
      </c>
      <c r="W96" s="196">
        <v>10.27</v>
      </c>
      <c r="X96" s="196">
        <v>43.54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-1.52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74.739999999999995</v>
      </c>
      <c r="AQ96" s="196">
        <v>7.7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4.8099999999999996</v>
      </c>
      <c r="L97" s="196">
        <v>203.95</v>
      </c>
      <c r="M97" s="196">
        <v>25.67</v>
      </c>
      <c r="N97" s="196">
        <v>34.86</v>
      </c>
      <c r="O97" s="196">
        <v>0</v>
      </c>
      <c r="P97" s="196">
        <v>36.75</v>
      </c>
      <c r="Q97" s="196">
        <v>2.89</v>
      </c>
      <c r="R97" s="196">
        <v>5.77</v>
      </c>
      <c r="S97" s="196">
        <v>3.85</v>
      </c>
      <c r="T97" s="196">
        <v>0</v>
      </c>
      <c r="U97" s="196">
        <v>24.72</v>
      </c>
      <c r="V97" s="196">
        <v>2.89</v>
      </c>
      <c r="W97" s="196">
        <v>10.27</v>
      </c>
      <c r="X97" s="196">
        <v>43.54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-1.52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48.1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4.8099999999999996</v>
      </c>
      <c r="L98" s="196">
        <v>203.95</v>
      </c>
      <c r="M98" s="196">
        <v>25.67</v>
      </c>
      <c r="N98" s="196">
        <v>34.86</v>
      </c>
      <c r="O98" s="196">
        <v>0</v>
      </c>
      <c r="P98" s="196">
        <v>36.75</v>
      </c>
      <c r="Q98" s="196">
        <v>2.89</v>
      </c>
      <c r="R98" s="196">
        <v>5.77</v>
      </c>
      <c r="S98" s="196">
        <v>3.85</v>
      </c>
      <c r="T98" s="196">
        <v>0</v>
      </c>
      <c r="U98" s="196">
        <v>24.72</v>
      </c>
      <c r="V98" s="196">
        <v>2.89</v>
      </c>
      <c r="W98" s="196">
        <v>10.27</v>
      </c>
      <c r="X98" s="196">
        <v>43.54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-1.52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24.05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0.17764249999999993</v>
      </c>
      <c r="L99">
        <f t="shared" si="0"/>
        <v>7.5877049999999944</v>
      </c>
      <c r="M99">
        <f t="shared" si="0"/>
        <v>0.63819500000000084</v>
      </c>
      <c r="N99">
        <f t="shared" si="0"/>
        <v>0.83664000000000061</v>
      </c>
      <c r="O99">
        <f t="shared" si="0"/>
        <v>0</v>
      </c>
      <c r="P99">
        <f t="shared" si="0"/>
        <v>0.87583999999999951</v>
      </c>
      <c r="Q99">
        <f t="shared" si="0"/>
        <v>0.13227999999999995</v>
      </c>
      <c r="R99">
        <f t="shared" si="0"/>
        <v>0.26064749999999975</v>
      </c>
      <c r="S99">
        <f t="shared" si="0"/>
        <v>0.15955000000000003</v>
      </c>
      <c r="T99">
        <f t="shared" si="0"/>
        <v>0</v>
      </c>
      <c r="U99">
        <f t="shared" si="0"/>
        <v>0.5932799999999997</v>
      </c>
      <c r="V99">
        <f t="shared" si="0"/>
        <v>0.12725750000000008</v>
      </c>
      <c r="W99">
        <f t="shared" si="0"/>
        <v>0.23116999999999974</v>
      </c>
      <c r="X99">
        <f t="shared" si="0"/>
        <v>0.77421749999999978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8.9775000000000028E-3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0.29517999999999994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1.5094149999999975</v>
      </c>
      <c r="AQ99">
        <f t="shared" si="0"/>
        <v>0.5158999999999988</v>
      </c>
      <c r="AR99">
        <f t="shared" si="0"/>
        <v>0.22134250000000005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0.84</v>
      </c>
      <c r="AF3" s="196">
        <v>0</v>
      </c>
      <c r="AG3" s="196">
        <v>0</v>
      </c>
      <c r="AH3" s="196">
        <v>0</v>
      </c>
      <c r="AI3" s="196">
        <v>18.97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0.84</v>
      </c>
      <c r="AF4" s="196">
        <v>0</v>
      </c>
      <c r="AG4" s="196">
        <v>0</v>
      </c>
      <c r="AH4" s="196">
        <v>0</v>
      </c>
      <c r="AI4" s="196">
        <v>18.97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0.84</v>
      </c>
      <c r="AF5" s="196">
        <v>0</v>
      </c>
      <c r="AG5" s="196">
        <v>0</v>
      </c>
      <c r="AH5" s="196">
        <v>0</v>
      </c>
      <c r="AI5" s="196">
        <v>18.97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0.84</v>
      </c>
      <c r="AF6" s="196">
        <v>0</v>
      </c>
      <c r="AG6" s="196">
        <v>0</v>
      </c>
      <c r="AH6" s="196">
        <v>0</v>
      </c>
      <c r="AI6" s="196">
        <v>18.97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0.84</v>
      </c>
      <c r="AF7" s="196">
        <v>0</v>
      </c>
      <c r="AG7" s="196">
        <v>0</v>
      </c>
      <c r="AH7" s="196">
        <v>0</v>
      </c>
      <c r="AI7" s="196">
        <v>18.97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0.84</v>
      </c>
      <c r="AF8" s="196">
        <v>0</v>
      </c>
      <c r="AG8" s="196">
        <v>0</v>
      </c>
      <c r="AH8" s="196">
        <v>0</v>
      </c>
      <c r="AI8" s="196">
        <v>18.97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0.84</v>
      </c>
      <c r="AF9" s="196">
        <v>0</v>
      </c>
      <c r="AG9" s="196">
        <v>0</v>
      </c>
      <c r="AH9" s="196">
        <v>0</v>
      </c>
      <c r="AI9" s="196">
        <v>18.97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0.84</v>
      </c>
      <c r="AF10" s="196">
        <v>0</v>
      </c>
      <c r="AG10" s="196">
        <v>0</v>
      </c>
      <c r="AH10" s="196">
        <v>0</v>
      </c>
      <c r="AI10" s="196">
        <v>18.97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0.84</v>
      </c>
      <c r="AF11" s="196">
        <v>0</v>
      </c>
      <c r="AG11" s="196">
        <v>0</v>
      </c>
      <c r="AH11" s="196">
        <v>0</v>
      </c>
      <c r="AI11" s="196">
        <v>18.97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0.84</v>
      </c>
      <c r="AF12" s="196">
        <v>0</v>
      </c>
      <c r="AG12" s="196">
        <v>0</v>
      </c>
      <c r="AH12" s="196">
        <v>0</v>
      </c>
      <c r="AI12" s="196">
        <v>18.97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0.84</v>
      </c>
      <c r="AF13" s="196">
        <v>0</v>
      </c>
      <c r="AG13" s="196">
        <v>0</v>
      </c>
      <c r="AH13" s="196">
        <v>0</v>
      </c>
      <c r="AI13" s="196">
        <v>18.239999999999998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0.84</v>
      </c>
      <c r="AF14" s="196">
        <v>0</v>
      </c>
      <c r="AG14" s="196">
        <v>0</v>
      </c>
      <c r="AH14" s="196">
        <v>0</v>
      </c>
      <c r="AI14" s="196">
        <v>18.239999999999998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0.84</v>
      </c>
      <c r="AF15" s="196">
        <v>0</v>
      </c>
      <c r="AG15" s="196">
        <v>0</v>
      </c>
      <c r="AH15" s="196">
        <v>0</v>
      </c>
      <c r="AI15" s="196">
        <v>18.239999999999998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0.84</v>
      </c>
      <c r="AF16" s="196">
        <v>0</v>
      </c>
      <c r="AG16" s="196">
        <v>0</v>
      </c>
      <c r="AH16" s="196">
        <v>0</v>
      </c>
      <c r="AI16" s="196">
        <v>18.239999999999998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0.84</v>
      </c>
      <c r="AF17" s="196">
        <v>0</v>
      </c>
      <c r="AG17" s="196">
        <v>0</v>
      </c>
      <c r="AH17" s="196">
        <v>0</v>
      </c>
      <c r="AI17" s="196">
        <v>18.239999999999998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0.84</v>
      </c>
      <c r="AF18" s="196">
        <v>0</v>
      </c>
      <c r="AG18" s="196">
        <v>0</v>
      </c>
      <c r="AH18" s="196">
        <v>0</v>
      </c>
      <c r="AI18" s="196">
        <v>18.239999999999998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0.84</v>
      </c>
      <c r="AF19" s="196">
        <v>0</v>
      </c>
      <c r="AG19" s="196">
        <v>0</v>
      </c>
      <c r="AH19" s="196">
        <v>0</v>
      </c>
      <c r="AI19" s="196">
        <v>18.239999999999998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0.84</v>
      </c>
      <c r="AF20" s="196">
        <v>0</v>
      </c>
      <c r="AG20" s="196">
        <v>0</v>
      </c>
      <c r="AH20" s="196">
        <v>0</v>
      </c>
      <c r="AI20" s="196">
        <v>18.239999999999998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0.84</v>
      </c>
      <c r="AF21" s="196">
        <v>0</v>
      </c>
      <c r="AG21" s="196">
        <v>0</v>
      </c>
      <c r="AH21" s="196">
        <v>0</v>
      </c>
      <c r="AI21" s="196">
        <v>18.239999999999998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0.84</v>
      </c>
      <c r="AF22" s="196">
        <v>0</v>
      </c>
      <c r="AG22" s="196">
        <v>0</v>
      </c>
      <c r="AH22" s="196">
        <v>0</v>
      </c>
      <c r="AI22" s="196">
        <v>18.239999999999998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0.84</v>
      </c>
      <c r="AF23" s="196">
        <v>0</v>
      </c>
      <c r="AG23" s="196">
        <v>0</v>
      </c>
      <c r="AH23" s="196">
        <v>0</v>
      </c>
      <c r="AI23" s="196">
        <v>18.239999999999998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0.84</v>
      </c>
      <c r="AF24" s="196">
        <v>0</v>
      </c>
      <c r="AG24" s="196">
        <v>0</v>
      </c>
      <c r="AH24" s="196">
        <v>0</v>
      </c>
      <c r="AI24" s="196">
        <v>18.239999999999998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0.84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0.84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0.84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0.84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0.84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0.84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0.84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2.1</v>
      </c>
      <c r="AF55" s="196">
        <v>0</v>
      </c>
      <c r="AG55" s="196">
        <v>0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2.1</v>
      </c>
      <c r="AF56" s="196">
        <v>0</v>
      </c>
      <c r="AG56" s="196">
        <v>0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2.1</v>
      </c>
      <c r="AF57" s="196">
        <v>0</v>
      </c>
      <c r="AG57" s="196">
        <v>0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2.1</v>
      </c>
      <c r="AF58" s="196">
        <v>0</v>
      </c>
      <c r="AG58" s="196">
        <v>0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2.1</v>
      </c>
      <c r="AF59" s="196">
        <v>0</v>
      </c>
      <c r="AG59" s="196">
        <v>0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2.1</v>
      </c>
      <c r="AF60" s="196">
        <v>0</v>
      </c>
      <c r="AG60" s="196">
        <v>0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2.1</v>
      </c>
      <c r="AF61" s="196">
        <v>0</v>
      </c>
      <c r="AG61" s="196">
        <v>0</v>
      </c>
      <c r="AH61" s="196">
        <v>0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2.1</v>
      </c>
      <c r="AF62" s="196">
        <v>0</v>
      </c>
      <c r="AG62" s="196">
        <v>0</v>
      </c>
      <c r="AH62" s="196">
        <v>0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2.1</v>
      </c>
      <c r="AF63" s="196">
        <v>0</v>
      </c>
      <c r="AG63" s="196">
        <v>0</v>
      </c>
      <c r="AH63" s="196">
        <v>0</v>
      </c>
      <c r="AI63" s="196">
        <v>-0.15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2.1</v>
      </c>
      <c r="AF64" s="196">
        <v>0</v>
      </c>
      <c r="AG64" s="196">
        <v>0</v>
      </c>
      <c r="AH64" s="196">
        <v>0</v>
      </c>
      <c r="AI64" s="196">
        <v>-0.15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2.1</v>
      </c>
      <c r="AF65" s="196">
        <v>0</v>
      </c>
      <c r="AG65" s="196">
        <v>0</v>
      </c>
      <c r="AH65" s="196">
        <v>0</v>
      </c>
      <c r="AI65" s="196">
        <v>-0.15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2.1</v>
      </c>
      <c r="AF66" s="196">
        <v>0</v>
      </c>
      <c r="AG66" s="196">
        <v>0</v>
      </c>
      <c r="AH66" s="196">
        <v>0</v>
      </c>
      <c r="AI66" s="196">
        <v>-0.15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2.1</v>
      </c>
      <c r="AF67" s="196">
        <v>0</v>
      </c>
      <c r="AG67" s="196">
        <v>0</v>
      </c>
      <c r="AH67" s="196">
        <v>0</v>
      </c>
      <c r="AI67" s="196">
        <v>-0.15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2.1</v>
      </c>
      <c r="AF68" s="196">
        <v>0</v>
      </c>
      <c r="AG68" s="196">
        <v>0</v>
      </c>
      <c r="AH68" s="196">
        <v>0</v>
      </c>
      <c r="AI68" s="196">
        <v>-0.15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2.1</v>
      </c>
      <c r="AF69" s="196">
        <v>0</v>
      </c>
      <c r="AG69" s="196">
        <v>0</v>
      </c>
      <c r="AH69" s="196">
        <v>0</v>
      </c>
      <c r="AI69" s="196">
        <v>-0.15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-0.15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-0.15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-0.15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-0.15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-0.15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-0.15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-0.15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-0.33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-0.33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-0.33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-0.33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-0.51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-0.51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-0.51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-0.51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-0.51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-0.51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-0.51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-0.51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-0.51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-0.51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-0.51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-0.51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-0.51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-0.51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-0.51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-0.51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-0.51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-0.51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1.3965000000000005E-2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9.8995000000000166E-2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0.17</v>
      </c>
      <c r="AF3" s="196">
        <v>0</v>
      </c>
      <c r="AG3" s="196">
        <v>0</v>
      </c>
      <c r="AH3" s="196">
        <v>0</v>
      </c>
      <c r="AI3" s="196">
        <v>4.74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0.17</v>
      </c>
      <c r="AF4" s="196">
        <v>0</v>
      </c>
      <c r="AG4" s="196">
        <v>0</v>
      </c>
      <c r="AH4" s="196">
        <v>0</v>
      </c>
      <c r="AI4" s="196">
        <v>4.74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0.17</v>
      </c>
      <c r="AF5" s="196">
        <v>0</v>
      </c>
      <c r="AG5" s="196">
        <v>0</v>
      </c>
      <c r="AH5" s="196">
        <v>0</v>
      </c>
      <c r="AI5" s="196">
        <v>4.74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0.17</v>
      </c>
      <c r="AF6" s="196">
        <v>0</v>
      </c>
      <c r="AG6" s="196">
        <v>0</v>
      </c>
      <c r="AH6" s="196">
        <v>0</v>
      </c>
      <c r="AI6" s="196">
        <v>4.74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0.17</v>
      </c>
      <c r="AF7" s="196">
        <v>0</v>
      </c>
      <c r="AG7" s="196">
        <v>0</v>
      </c>
      <c r="AH7" s="196">
        <v>0</v>
      </c>
      <c r="AI7" s="196">
        <v>4.74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0.17</v>
      </c>
      <c r="AF8" s="196">
        <v>0</v>
      </c>
      <c r="AG8" s="196">
        <v>0</v>
      </c>
      <c r="AH8" s="196">
        <v>0</v>
      </c>
      <c r="AI8" s="196">
        <v>4.74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0.17</v>
      </c>
      <c r="AF9" s="196">
        <v>0</v>
      </c>
      <c r="AG9" s="196">
        <v>0</v>
      </c>
      <c r="AH9" s="196">
        <v>0</v>
      </c>
      <c r="AI9" s="196">
        <v>4.74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0.17</v>
      </c>
      <c r="AF10" s="196">
        <v>0</v>
      </c>
      <c r="AG10" s="196">
        <v>0</v>
      </c>
      <c r="AH10" s="196">
        <v>0</v>
      </c>
      <c r="AI10" s="196">
        <v>4.74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0.17</v>
      </c>
      <c r="AF11" s="196">
        <v>0</v>
      </c>
      <c r="AG11" s="196">
        <v>0</v>
      </c>
      <c r="AH11" s="196">
        <v>0</v>
      </c>
      <c r="AI11" s="196">
        <v>4.74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0.17</v>
      </c>
      <c r="AF12" s="196">
        <v>0</v>
      </c>
      <c r="AG12" s="196">
        <v>0</v>
      </c>
      <c r="AH12" s="196">
        <v>0</v>
      </c>
      <c r="AI12" s="196">
        <v>4.74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0.17</v>
      </c>
      <c r="AF13" s="196">
        <v>0</v>
      </c>
      <c r="AG13" s="196">
        <v>0</v>
      </c>
      <c r="AH13" s="196">
        <v>0</v>
      </c>
      <c r="AI13" s="196">
        <v>4.5599999999999996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0.17</v>
      </c>
      <c r="AF14" s="196">
        <v>0</v>
      </c>
      <c r="AG14" s="196">
        <v>0</v>
      </c>
      <c r="AH14" s="196">
        <v>0</v>
      </c>
      <c r="AI14" s="196">
        <v>4.5599999999999996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0.17</v>
      </c>
      <c r="AF15" s="196">
        <v>0</v>
      </c>
      <c r="AG15" s="196">
        <v>0</v>
      </c>
      <c r="AH15" s="196">
        <v>0</v>
      </c>
      <c r="AI15" s="196">
        <v>4.5599999999999996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0.17</v>
      </c>
      <c r="AF16" s="196">
        <v>0</v>
      </c>
      <c r="AG16" s="196">
        <v>0</v>
      </c>
      <c r="AH16" s="196">
        <v>0</v>
      </c>
      <c r="AI16" s="196">
        <v>4.5599999999999996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0.17</v>
      </c>
      <c r="AF17" s="196">
        <v>0</v>
      </c>
      <c r="AG17" s="196">
        <v>0</v>
      </c>
      <c r="AH17" s="196">
        <v>0</v>
      </c>
      <c r="AI17" s="196">
        <v>4.5599999999999996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0.17</v>
      </c>
      <c r="AF18" s="196">
        <v>0</v>
      </c>
      <c r="AG18" s="196">
        <v>0</v>
      </c>
      <c r="AH18" s="196">
        <v>0</v>
      </c>
      <c r="AI18" s="196">
        <v>4.5599999999999996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0.17</v>
      </c>
      <c r="AF19" s="196">
        <v>0</v>
      </c>
      <c r="AG19" s="196">
        <v>0</v>
      </c>
      <c r="AH19" s="196">
        <v>0</v>
      </c>
      <c r="AI19" s="196">
        <v>4.5599999999999996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0.17</v>
      </c>
      <c r="AF20" s="196">
        <v>0</v>
      </c>
      <c r="AG20" s="196">
        <v>0</v>
      </c>
      <c r="AH20" s="196">
        <v>0</v>
      </c>
      <c r="AI20" s="196">
        <v>4.5599999999999996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0.17</v>
      </c>
      <c r="AF21" s="196">
        <v>0</v>
      </c>
      <c r="AG21" s="196">
        <v>0</v>
      </c>
      <c r="AH21" s="196">
        <v>0</v>
      </c>
      <c r="AI21" s="196">
        <v>4.5599999999999996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0.17</v>
      </c>
      <c r="AF22" s="196">
        <v>0</v>
      </c>
      <c r="AG22" s="196">
        <v>0</v>
      </c>
      <c r="AH22" s="196">
        <v>0</v>
      </c>
      <c r="AI22" s="196">
        <v>4.5599999999999996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0.17</v>
      </c>
      <c r="AF23" s="196">
        <v>0</v>
      </c>
      <c r="AG23" s="196">
        <v>0</v>
      </c>
      <c r="AH23" s="196">
        <v>0</v>
      </c>
      <c r="AI23" s="196">
        <v>4.5599999999999996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0.17</v>
      </c>
      <c r="AF24" s="196">
        <v>0</v>
      </c>
      <c r="AG24" s="196">
        <v>0</v>
      </c>
      <c r="AH24" s="196">
        <v>0</v>
      </c>
      <c r="AI24" s="196">
        <v>4.5599999999999996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0.17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0.17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0.17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0.17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0.17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0.17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0.17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0.42</v>
      </c>
      <c r="AF55" s="196">
        <v>0</v>
      </c>
      <c r="AG55" s="196">
        <v>0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0.42</v>
      </c>
      <c r="AF56" s="196">
        <v>0</v>
      </c>
      <c r="AG56" s="196">
        <v>0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0.42</v>
      </c>
      <c r="AF57" s="196">
        <v>0</v>
      </c>
      <c r="AG57" s="196">
        <v>0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0.42</v>
      </c>
      <c r="AF58" s="196">
        <v>0</v>
      </c>
      <c r="AG58" s="196">
        <v>0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0.42</v>
      </c>
      <c r="AF59" s="196">
        <v>0</v>
      </c>
      <c r="AG59" s="196">
        <v>0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0.42</v>
      </c>
      <c r="AF60" s="196">
        <v>0</v>
      </c>
      <c r="AG60" s="196">
        <v>0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0.42</v>
      </c>
      <c r="AF61" s="196">
        <v>0</v>
      </c>
      <c r="AG61" s="196">
        <v>0</v>
      </c>
      <c r="AH61" s="196">
        <v>0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0.42</v>
      </c>
      <c r="AF62" s="196">
        <v>0</v>
      </c>
      <c r="AG62" s="196">
        <v>0</v>
      </c>
      <c r="AH62" s="196">
        <v>0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0.42</v>
      </c>
      <c r="AF63" s="196">
        <v>0</v>
      </c>
      <c r="AG63" s="196">
        <v>0</v>
      </c>
      <c r="AH63" s="196">
        <v>0</v>
      </c>
      <c r="AI63" s="196">
        <v>-0.04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0.42</v>
      </c>
      <c r="AF64" s="196">
        <v>0</v>
      </c>
      <c r="AG64" s="196">
        <v>0</v>
      </c>
      <c r="AH64" s="196">
        <v>0</v>
      </c>
      <c r="AI64" s="196">
        <v>-0.04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0.42</v>
      </c>
      <c r="AF65" s="196">
        <v>0</v>
      </c>
      <c r="AG65" s="196">
        <v>0</v>
      </c>
      <c r="AH65" s="196">
        <v>0</v>
      </c>
      <c r="AI65" s="196">
        <v>-0.04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0.42</v>
      </c>
      <c r="AF66" s="196">
        <v>0</v>
      </c>
      <c r="AG66" s="196">
        <v>0</v>
      </c>
      <c r="AH66" s="196">
        <v>0</v>
      </c>
      <c r="AI66" s="196">
        <v>-0.04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0.42</v>
      </c>
      <c r="AF67" s="196">
        <v>0</v>
      </c>
      <c r="AG67" s="196">
        <v>0</v>
      </c>
      <c r="AH67" s="196">
        <v>0</v>
      </c>
      <c r="AI67" s="196">
        <v>-0.04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0.42</v>
      </c>
      <c r="AF68" s="196">
        <v>0</v>
      </c>
      <c r="AG68" s="196">
        <v>0</v>
      </c>
      <c r="AH68" s="196">
        <v>0</v>
      </c>
      <c r="AI68" s="196">
        <v>-0.04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0.42</v>
      </c>
      <c r="AF69" s="196">
        <v>0</v>
      </c>
      <c r="AG69" s="196">
        <v>0</v>
      </c>
      <c r="AH69" s="196">
        <v>0</v>
      </c>
      <c r="AI69" s="196">
        <v>-0.04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-0.04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-0.04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-0.04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-0.04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-0.04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-0.04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-0.04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-0.08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-0.08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-0.08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-0.08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-0.13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-0.13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-0.13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-0.13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-0.13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-0.13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-0.13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-0.13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-0.13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-0.13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-0.13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-0.13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-0.13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-0.13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-0.13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-0.13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-0.13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-0.13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2.8074999999999997E-3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2.4725000000000007E-2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270</v>
      </c>
      <c r="H3" s="196">
        <v>0</v>
      </c>
      <c r="I3" s="196">
        <v>0</v>
      </c>
      <c r="J3" s="196">
        <v>0</v>
      </c>
      <c r="K3" s="196">
        <v>260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270</v>
      </c>
      <c r="H4" s="196">
        <v>0</v>
      </c>
      <c r="I4" s="196">
        <v>0</v>
      </c>
      <c r="J4" s="196">
        <v>0</v>
      </c>
      <c r="K4" s="196">
        <v>260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270</v>
      </c>
      <c r="H5" s="196">
        <v>0</v>
      </c>
      <c r="I5" s="196">
        <v>0</v>
      </c>
      <c r="J5" s="196">
        <v>0</v>
      </c>
      <c r="K5" s="196">
        <v>260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270</v>
      </c>
      <c r="H6" s="196">
        <v>0</v>
      </c>
      <c r="I6" s="196">
        <v>0</v>
      </c>
      <c r="J6" s="196">
        <v>0</v>
      </c>
      <c r="K6" s="196">
        <v>260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270</v>
      </c>
      <c r="H7" s="196">
        <v>0</v>
      </c>
      <c r="I7" s="196">
        <v>0</v>
      </c>
      <c r="J7" s="196">
        <v>0</v>
      </c>
      <c r="K7" s="196">
        <v>260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270</v>
      </c>
      <c r="H8" s="196">
        <v>0</v>
      </c>
      <c r="I8" s="196">
        <v>0</v>
      </c>
      <c r="J8" s="196">
        <v>0</v>
      </c>
      <c r="K8" s="196">
        <v>260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270</v>
      </c>
      <c r="H9" s="196">
        <v>0</v>
      </c>
      <c r="I9" s="196">
        <v>0</v>
      </c>
      <c r="J9" s="196">
        <v>0</v>
      </c>
      <c r="K9" s="196">
        <v>260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270</v>
      </c>
      <c r="H10" s="196">
        <v>0</v>
      </c>
      <c r="I10" s="196">
        <v>0</v>
      </c>
      <c r="J10" s="196">
        <v>0</v>
      </c>
      <c r="K10" s="196">
        <v>260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270</v>
      </c>
      <c r="H11" s="196">
        <v>0</v>
      </c>
      <c r="I11" s="196">
        <v>0</v>
      </c>
      <c r="J11" s="196">
        <v>0</v>
      </c>
      <c r="K11" s="196">
        <v>260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270</v>
      </c>
      <c r="H12" s="196">
        <v>0</v>
      </c>
      <c r="I12" s="196">
        <v>0</v>
      </c>
      <c r="J12" s="196">
        <v>0</v>
      </c>
      <c r="K12" s="196">
        <v>260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270</v>
      </c>
      <c r="H13" s="196">
        <v>0</v>
      </c>
      <c r="I13" s="196">
        <v>0</v>
      </c>
      <c r="J13" s="196">
        <v>0</v>
      </c>
      <c r="K13" s="196">
        <v>250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270</v>
      </c>
      <c r="H14" s="196">
        <v>0</v>
      </c>
      <c r="I14" s="196">
        <v>0</v>
      </c>
      <c r="J14" s="196">
        <v>0</v>
      </c>
      <c r="K14" s="196">
        <v>250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270</v>
      </c>
      <c r="H15" s="196">
        <v>0</v>
      </c>
      <c r="I15" s="196">
        <v>0</v>
      </c>
      <c r="J15" s="196">
        <v>0</v>
      </c>
      <c r="K15" s="196">
        <v>250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270</v>
      </c>
      <c r="H16" s="196">
        <v>0</v>
      </c>
      <c r="I16" s="196">
        <v>0</v>
      </c>
      <c r="J16" s="196">
        <v>0</v>
      </c>
      <c r="K16" s="196">
        <v>250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270</v>
      </c>
      <c r="H17" s="196">
        <v>0</v>
      </c>
      <c r="I17" s="196">
        <v>0</v>
      </c>
      <c r="J17" s="196">
        <v>0</v>
      </c>
      <c r="K17" s="196">
        <v>250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270</v>
      </c>
      <c r="H18" s="196">
        <v>0</v>
      </c>
      <c r="I18" s="196">
        <v>0</v>
      </c>
      <c r="J18" s="196">
        <v>0</v>
      </c>
      <c r="K18" s="196">
        <v>250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270</v>
      </c>
      <c r="H19" s="196">
        <v>0</v>
      </c>
      <c r="I19" s="196">
        <v>0</v>
      </c>
      <c r="J19" s="196">
        <v>0</v>
      </c>
      <c r="K19" s="196">
        <v>250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270</v>
      </c>
      <c r="H20" s="196">
        <v>0</v>
      </c>
      <c r="I20" s="196">
        <v>0</v>
      </c>
      <c r="J20" s="196">
        <v>0</v>
      </c>
      <c r="K20" s="196">
        <v>250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270</v>
      </c>
      <c r="H21" s="196">
        <v>0</v>
      </c>
      <c r="I21" s="196">
        <v>0</v>
      </c>
      <c r="J21" s="196">
        <v>0</v>
      </c>
      <c r="K21" s="196">
        <v>250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270</v>
      </c>
      <c r="H22" s="196">
        <v>0</v>
      </c>
      <c r="I22" s="196">
        <v>0</v>
      </c>
      <c r="J22" s="196">
        <v>0</v>
      </c>
      <c r="K22" s="196">
        <v>250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270</v>
      </c>
      <c r="H23" s="196">
        <v>0</v>
      </c>
      <c r="I23" s="196">
        <v>0</v>
      </c>
      <c r="J23" s="196">
        <v>0</v>
      </c>
      <c r="K23" s="196">
        <v>250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270</v>
      </c>
      <c r="H24" s="196">
        <v>0</v>
      </c>
      <c r="I24" s="196">
        <v>0</v>
      </c>
      <c r="J24" s="196">
        <v>0</v>
      </c>
      <c r="K24" s="196">
        <v>250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270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270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270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270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270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270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270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260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260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260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250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250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250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250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250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250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250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250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250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250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250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250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250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250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250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250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250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250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250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250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270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270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270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270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270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270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270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270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270</v>
      </c>
      <c r="H63" s="196">
        <v>0</v>
      </c>
      <c r="I63" s="196">
        <v>0</v>
      </c>
      <c r="J63" s="196">
        <v>0</v>
      </c>
      <c r="K63" s="196">
        <v>-2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270</v>
      </c>
      <c r="H64" s="196">
        <v>0</v>
      </c>
      <c r="I64" s="196">
        <v>0</v>
      </c>
      <c r="J64" s="196">
        <v>0</v>
      </c>
      <c r="K64" s="196">
        <v>-2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270</v>
      </c>
      <c r="H65" s="196">
        <v>0</v>
      </c>
      <c r="I65" s="196">
        <v>0</v>
      </c>
      <c r="J65" s="196">
        <v>0</v>
      </c>
      <c r="K65" s="196">
        <v>-2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270</v>
      </c>
      <c r="H66" s="196">
        <v>0</v>
      </c>
      <c r="I66" s="196">
        <v>0</v>
      </c>
      <c r="J66" s="196">
        <v>0</v>
      </c>
      <c r="K66" s="196">
        <v>-2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270</v>
      </c>
      <c r="H67" s="196">
        <v>0</v>
      </c>
      <c r="I67" s="196">
        <v>0</v>
      </c>
      <c r="J67" s="196">
        <v>0</v>
      </c>
      <c r="K67" s="196">
        <v>-2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270</v>
      </c>
      <c r="H68" s="196">
        <v>0</v>
      </c>
      <c r="I68" s="196">
        <v>0</v>
      </c>
      <c r="J68" s="196">
        <v>0</v>
      </c>
      <c r="K68" s="196">
        <v>-2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270</v>
      </c>
      <c r="H69" s="196">
        <v>0</v>
      </c>
      <c r="I69" s="196">
        <v>0</v>
      </c>
      <c r="J69" s="196">
        <v>0</v>
      </c>
      <c r="K69" s="196">
        <v>-2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270</v>
      </c>
      <c r="H70" s="196">
        <v>0</v>
      </c>
      <c r="I70" s="196">
        <v>0</v>
      </c>
      <c r="J70" s="196">
        <v>0</v>
      </c>
      <c r="K70" s="196">
        <v>-2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270</v>
      </c>
      <c r="H71" s="196">
        <v>0</v>
      </c>
      <c r="I71" s="196">
        <v>0</v>
      </c>
      <c r="J71" s="196">
        <v>0</v>
      </c>
      <c r="K71" s="196">
        <v>-2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270</v>
      </c>
      <c r="H72" s="196">
        <v>0</v>
      </c>
      <c r="I72" s="196">
        <v>0</v>
      </c>
      <c r="J72" s="196">
        <v>0</v>
      </c>
      <c r="K72" s="196">
        <v>-2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270</v>
      </c>
      <c r="H73" s="196">
        <v>0</v>
      </c>
      <c r="I73" s="196">
        <v>0</v>
      </c>
      <c r="J73" s="196">
        <v>0</v>
      </c>
      <c r="K73" s="196">
        <v>-2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270</v>
      </c>
      <c r="H74" s="196">
        <v>0</v>
      </c>
      <c r="I74" s="196">
        <v>0</v>
      </c>
      <c r="J74" s="196">
        <v>0</v>
      </c>
      <c r="K74" s="196">
        <v>-2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270</v>
      </c>
      <c r="H75" s="196">
        <v>0</v>
      </c>
      <c r="I75" s="196">
        <v>0</v>
      </c>
      <c r="J75" s="196">
        <v>0</v>
      </c>
      <c r="K75" s="196">
        <v>-2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270</v>
      </c>
      <c r="H76" s="196">
        <v>0</v>
      </c>
      <c r="I76" s="196">
        <v>0</v>
      </c>
      <c r="J76" s="196">
        <v>0</v>
      </c>
      <c r="K76" s="196">
        <v>-2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270</v>
      </c>
      <c r="H77" s="196">
        <v>0</v>
      </c>
      <c r="I77" s="196">
        <v>0</v>
      </c>
      <c r="J77" s="196">
        <v>0</v>
      </c>
      <c r="K77" s="196">
        <v>-4.5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270</v>
      </c>
      <c r="H78" s="196">
        <v>0</v>
      </c>
      <c r="I78" s="196">
        <v>0</v>
      </c>
      <c r="J78" s="196">
        <v>0</v>
      </c>
      <c r="K78" s="196">
        <v>-4.5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270</v>
      </c>
      <c r="H79" s="196">
        <v>0</v>
      </c>
      <c r="I79" s="196">
        <v>0</v>
      </c>
      <c r="J79" s="196">
        <v>0</v>
      </c>
      <c r="K79" s="196">
        <v>-4.5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270</v>
      </c>
      <c r="H80" s="196">
        <v>0</v>
      </c>
      <c r="I80" s="196">
        <v>0</v>
      </c>
      <c r="J80" s="196">
        <v>0</v>
      </c>
      <c r="K80" s="196">
        <v>-4.5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270</v>
      </c>
      <c r="H81" s="196">
        <v>0</v>
      </c>
      <c r="I81" s="196">
        <v>0</v>
      </c>
      <c r="J81" s="196">
        <v>0</v>
      </c>
      <c r="K81" s="196">
        <v>-7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270</v>
      </c>
      <c r="H82" s="196">
        <v>0</v>
      </c>
      <c r="I82" s="196">
        <v>0</v>
      </c>
      <c r="J82" s="196">
        <v>0</v>
      </c>
      <c r="K82" s="196">
        <v>-7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270</v>
      </c>
      <c r="H83" s="196">
        <v>0</v>
      </c>
      <c r="I83" s="196">
        <v>0</v>
      </c>
      <c r="J83" s="196">
        <v>0</v>
      </c>
      <c r="K83" s="196">
        <v>-7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270</v>
      </c>
      <c r="H84" s="196">
        <v>0</v>
      </c>
      <c r="I84" s="196">
        <v>0</v>
      </c>
      <c r="J84" s="196">
        <v>0</v>
      </c>
      <c r="K84" s="196">
        <v>-7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270</v>
      </c>
      <c r="H85" s="196">
        <v>0</v>
      </c>
      <c r="I85" s="196">
        <v>0</v>
      </c>
      <c r="J85" s="196">
        <v>0</v>
      </c>
      <c r="K85" s="196">
        <v>-7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270</v>
      </c>
      <c r="H86" s="196">
        <v>0</v>
      </c>
      <c r="I86" s="196">
        <v>0</v>
      </c>
      <c r="J86" s="196">
        <v>0</v>
      </c>
      <c r="K86" s="196">
        <v>-7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270</v>
      </c>
      <c r="H87" s="196">
        <v>0</v>
      </c>
      <c r="I87" s="196">
        <v>0</v>
      </c>
      <c r="J87" s="196">
        <v>0</v>
      </c>
      <c r="K87" s="196">
        <v>-7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270</v>
      </c>
      <c r="H88" s="196">
        <v>0</v>
      </c>
      <c r="I88" s="196">
        <v>0</v>
      </c>
      <c r="J88" s="196">
        <v>0</v>
      </c>
      <c r="K88" s="196">
        <v>-7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270</v>
      </c>
      <c r="H89" s="196">
        <v>0</v>
      </c>
      <c r="I89" s="196">
        <v>0</v>
      </c>
      <c r="J89" s="196">
        <v>0</v>
      </c>
      <c r="K89" s="196">
        <v>-7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270</v>
      </c>
      <c r="H90" s="196">
        <v>0</v>
      </c>
      <c r="I90" s="196">
        <v>0</v>
      </c>
      <c r="J90" s="196">
        <v>0</v>
      </c>
      <c r="K90" s="196">
        <v>-7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270</v>
      </c>
      <c r="H91" s="196">
        <v>0</v>
      </c>
      <c r="I91" s="196">
        <v>0</v>
      </c>
      <c r="J91" s="196">
        <v>0</v>
      </c>
      <c r="K91" s="196">
        <v>-7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270</v>
      </c>
      <c r="H92" s="196">
        <v>0</v>
      </c>
      <c r="I92" s="196">
        <v>0</v>
      </c>
      <c r="J92" s="196">
        <v>0</v>
      </c>
      <c r="K92" s="196">
        <v>-7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270</v>
      </c>
      <c r="H93" s="196">
        <v>0</v>
      </c>
      <c r="I93" s="196">
        <v>0</v>
      </c>
      <c r="J93" s="196">
        <v>0</v>
      </c>
      <c r="K93" s="196">
        <v>-7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270</v>
      </c>
      <c r="H94" s="196">
        <v>0</v>
      </c>
      <c r="I94" s="196">
        <v>0</v>
      </c>
      <c r="J94" s="196">
        <v>0</v>
      </c>
      <c r="K94" s="196">
        <v>-7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270</v>
      </c>
      <c r="H95" s="196">
        <v>0</v>
      </c>
      <c r="I95" s="196">
        <v>0</v>
      </c>
      <c r="J95" s="196">
        <v>0</v>
      </c>
      <c r="K95" s="196">
        <v>-7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270</v>
      </c>
      <c r="H96" s="196">
        <v>0</v>
      </c>
      <c r="I96" s="196">
        <v>0</v>
      </c>
      <c r="J96" s="196">
        <v>0</v>
      </c>
      <c r="K96" s="196">
        <v>-7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270</v>
      </c>
      <c r="H97" s="196">
        <v>0</v>
      </c>
      <c r="I97" s="196">
        <v>0</v>
      </c>
      <c r="J97" s="196">
        <v>0</v>
      </c>
      <c r="K97" s="196">
        <v>-7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270</v>
      </c>
      <c r="H98" s="196">
        <v>0</v>
      </c>
      <c r="I98" s="196">
        <v>0</v>
      </c>
      <c r="J98" s="196">
        <v>0</v>
      </c>
      <c r="K98" s="196">
        <v>-7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6.3724999999999996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1.357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1.38</v>
      </c>
      <c r="E3" s="196">
        <v>0</v>
      </c>
      <c r="F3" s="196">
        <v>0</v>
      </c>
      <c r="G3" s="196">
        <v>31.29</v>
      </c>
      <c r="H3" s="196">
        <v>0</v>
      </c>
      <c r="I3" s="196">
        <v>0</v>
      </c>
      <c r="J3" s="196">
        <v>1.92</v>
      </c>
      <c r="K3" s="196">
        <v>237.78</v>
      </c>
      <c r="L3" s="196">
        <v>0.24</v>
      </c>
      <c r="M3" s="196">
        <v>2.4300000000000002</v>
      </c>
      <c r="N3" s="196">
        <v>1.97</v>
      </c>
      <c r="O3" s="196">
        <v>1.39</v>
      </c>
      <c r="P3" s="196">
        <v>0.93</v>
      </c>
      <c r="Q3" s="196">
        <v>0.36</v>
      </c>
      <c r="R3" s="196">
        <v>0</v>
      </c>
      <c r="S3" s="196">
        <v>0.44</v>
      </c>
      <c r="T3" s="196">
        <v>0</v>
      </c>
      <c r="U3" s="196">
        <v>2.36</v>
      </c>
      <c r="V3" s="196">
        <v>0</v>
      </c>
      <c r="W3" s="196">
        <v>0.57999999999999996</v>
      </c>
      <c r="X3" s="196">
        <v>0</v>
      </c>
      <c r="Y3" s="196">
        <v>0</v>
      </c>
      <c r="Z3" s="196">
        <v>4.6399999999999997</v>
      </c>
      <c r="AA3" s="196">
        <v>1.51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-191.62</v>
      </c>
      <c r="AH3" s="196">
        <v>0</v>
      </c>
      <c r="AI3" s="196">
        <v>18.39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11.99</v>
      </c>
      <c r="AS3" s="196">
        <v>0</v>
      </c>
      <c r="AT3" s="196">
        <v>38.75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1.38</v>
      </c>
      <c r="E4" s="196">
        <v>0</v>
      </c>
      <c r="F4" s="196">
        <v>0</v>
      </c>
      <c r="G4" s="196">
        <v>31.29</v>
      </c>
      <c r="H4" s="196">
        <v>0</v>
      </c>
      <c r="I4" s="196">
        <v>0</v>
      </c>
      <c r="J4" s="196">
        <v>1.92</v>
      </c>
      <c r="K4" s="196">
        <v>237.78</v>
      </c>
      <c r="L4" s="196">
        <v>2.94</v>
      </c>
      <c r="M4" s="196">
        <v>2.4300000000000002</v>
      </c>
      <c r="N4" s="196">
        <v>1.97</v>
      </c>
      <c r="O4" s="196">
        <v>1.39</v>
      </c>
      <c r="P4" s="196">
        <v>0.93</v>
      </c>
      <c r="Q4" s="196">
        <v>4.3</v>
      </c>
      <c r="R4" s="196">
        <v>8.3699999999999992</v>
      </c>
      <c r="S4" s="196">
        <v>5.39</v>
      </c>
      <c r="T4" s="196">
        <v>0</v>
      </c>
      <c r="U4" s="196">
        <v>2.36</v>
      </c>
      <c r="V4" s="196">
        <v>4.0999999999999996</v>
      </c>
      <c r="W4" s="196">
        <v>0.57999999999999996</v>
      </c>
      <c r="X4" s="196">
        <v>0</v>
      </c>
      <c r="Y4" s="196">
        <v>0</v>
      </c>
      <c r="Z4" s="196">
        <v>25.07</v>
      </c>
      <c r="AA4" s="196">
        <v>18.64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-191.62</v>
      </c>
      <c r="AH4" s="196">
        <v>0</v>
      </c>
      <c r="AI4" s="196">
        <v>18.39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11.99</v>
      </c>
      <c r="AS4" s="196">
        <v>0</v>
      </c>
      <c r="AT4" s="196">
        <v>38.75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1.38</v>
      </c>
      <c r="E5" s="196">
        <v>0</v>
      </c>
      <c r="F5" s="196">
        <v>0</v>
      </c>
      <c r="G5" s="196">
        <v>31.29</v>
      </c>
      <c r="H5" s="196">
        <v>0</v>
      </c>
      <c r="I5" s="196">
        <v>0</v>
      </c>
      <c r="J5" s="196">
        <v>1.92</v>
      </c>
      <c r="K5" s="196">
        <v>237.78</v>
      </c>
      <c r="L5" s="196">
        <v>2.94</v>
      </c>
      <c r="M5" s="196">
        <v>2.4300000000000002</v>
      </c>
      <c r="N5" s="196">
        <v>1.97</v>
      </c>
      <c r="O5" s="196">
        <v>1.39</v>
      </c>
      <c r="P5" s="196">
        <v>0.93</v>
      </c>
      <c r="Q5" s="196">
        <v>4.3</v>
      </c>
      <c r="R5" s="196">
        <v>8.3699999999999992</v>
      </c>
      <c r="S5" s="196">
        <v>5.39</v>
      </c>
      <c r="T5" s="196">
        <v>0</v>
      </c>
      <c r="U5" s="196">
        <v>2.36</v>
      </c>
      <c r="V5" s="196">
        <v>4.0999999999999996</v>
      </c>
      <c r="W5" s="196">
        <v>10.47</v>
      </c>
      <c r="X5" s="196">
        <v>0</v>
      </c>
      <c r="Y5" s="196">
        <v>0</v>
      </c>
      <c r="Z5" s="196">
        <v>57.51</v>
      </c>
      <c r="AA5" s="196">
        <v>18.64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-191.62</v>
      </c>
      <c r="AH5" s="196">
        <v>0</v>
      </c>
      <c r="AI5" s="196">
        <v>18.39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11.99</v>
      </c>
      <c r="AS5" s="196">
        <v>0</v>
      </c>
      <c r="AT5" s="196">
        <v>38.75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1.38</v>
      </c>
      <c r="E6" s="196">
        <v>0</v>
      </c>
      <c r="F6" s="196">
        <v>0</v>
      </c>
      <c r="G6" s="196">
        <v>31.29</v>
      </c>
      <c r="H6" s="196">
        <v>0</v>
      </c>
      <c r="I6" s="196">
        <v>0</v>
      </c>
      <c r="J6" s="196">
        <v>1.92</v>
      </c>
      <c r="K6" s="196">
        <v>237.78</v>
      </c>
      <c r="L6" s="196">
        <v>2.94</v>
      </c>
      <c r="M6" s="196">
        <v>2.4300000000000002</v>
      </c>
      <c r="N6" s="196">
        <v>1.97</v>
      </c>
      <c r="O6" s="196">
        <v>1.39</v>
      </c>
      <c r="P6" s="196">
        <v>0.93</v>
      </c>
      <c r="Q6" s="196">
        <v>4.3</v>
      </c>
      <c r="R6" s="196">
        <v>8.3699999999999992</v>
      </c>
      <c r="S6" s="196">
        <v>5.39</v>
      </c>
      <c r="T6" s="196">
        <v>0</v>
      </c>
      <c r="U6" s="196">
        <v>2.36</v>
      </c>
      <c r="V6" s="196">
        <v>4.0999999999999996</v>
      </c>
      <c r="W6" s="196">
        <v>10.47</v>
      </c>
      <c r="X6" s="196">
        <v>0.74</v>
      </c>
      <c r="Y6" s="196">
        <v>0</v>
      </c>
      <c r="Z6" s="196">
        <v>57.51</v>
      </c>
      <c r="AA6" s="196">
        <v>18.64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-191.62</v>
      </c>
      <c r="AH6" s="196">
        <v>0</v>
      </c>
      <c r="AI6" s="196">
        <v>18.39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11.99</v>
      </c>
      <c r="AS6" s="196">
        <v>0</v>
      </c>
      <c r="AT6" s="196">
        <v>38.75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1.38</v>
      </c>
      <c r="E7" s="196">
        <v>0</v>
      </c>
      <c r="F7" s="196">
        <v>0</v>
      </c>
      <c r="G7" s="196">
        <v>31.29</v>
      </c>
      <c r="H7" s="196">
        <v>0</v>
      </c>
      <c r="I7" s="196">
        <v>0</v>
      </c>
      <c r="J7" s="196">
        <v>1.92</v>
      </c>
      <c r="K7" s="196">
        <v>237.78</v>
      </c>
      <c r="L7" s="196">
        <v>2.94</v>
      </c>
      <c r="M7" s="196">
        <v>2.4300000000000002</v>
      </c>
      <c r="N7" s="196">
        <v>1.97</v>
      </c>
      <c r="O7" s="196">
        <v>1.39</v>
      </c>
      <c r="P7" s="196">
        <v>0.93</v>
      </c>
      <c r="Q7" s="196">
        <v>4.3</v>
      </c>
      <c r="R7" s="196">
        <v>8.3699999999999992</v>
      </c>
      <c r="S7" s="196">
        <v>5.39</v>
      </c>
      <c r="T7" s="196">
        <v>0</v>
      </c>
      <c r="U7" s="196">
        <v>2.36</v>
      </c>
      <c r="V7" s="196">
        <v>4.0999999999999996</v>
      </c>
      <c r="W7" s="196">
        <v>10.47</v>
      </c>
      <c r="X7" s="196">
        <v>0.74</v>
      </c>
      <c r="Y7" s="196">
        <v>0</v>
      </c>
      <c r="Z7" s="196">
        <v>57.51</v>
      </c>
      <c r="AA7" s="196">
        <v>18.64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-191.62</v>
      </c>
      <c r="AH7" s="196">
        <v>0</v>
      </c>
      <c r="AI7" s="196">
        <v>18.39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11.99</v>
      </c>
      <c r="AS7" s="196">
        <v>0</v>
      </c>
      <c r="AT7" s="196">
        <v>38.75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1.38</v>
      </c>
      <c r="E8" s="196">
        <v>0</v>
      </c>
      <c r="F8" s="196">
        <v>0</v>
      </c>
      <c r="G8" s="196">
        <v>31.29</v>
      </c>
      <c r="H8" s="196">
        <v>0</v>
      </c>
      <c r="I8" s="196">
        <v>0</v>
      </c>
      <c r="J8" s="196">
        <v>1.92</v>
      </c>
      <c r="K8" s="196">
        <v>237.78</v>
      </c>
      <c r="L8" s="196">
        <v>2.94</v>
      </c>
      <c r="M8" s="196">
        <v>2.4300000000000002</v>
      </c>
      <c r="N8" s="196">
        <v>1.97</v>
      </c>
      <c r="O8" s="196">
        <v>1.39</v>
      </c>
      <c r="P8" s="196">
        <v>0.93</v>
      </c>
      <c r="Q8" s="196">
        <v>4.3</v>
      </c>
      <c r="R8" s="196">
        <v>8.3699999999999992</v>
      </c>
      <c r="S8" s="196">
        <v>5.39</v>
      </c>
      <c r="T8" s="196">
        <v>0</v>
      </c>
      <c r="U8" s="196">
        <v>2.36</v>
      </c>
      <c r="V8" s="196">
        <v>4.0999999999999996</v>
      </c>
      <c r="W8" s="196">
        <v>10.47</v>
      </c>
      <c r="X8" s="196">
        <v>0.74</v>
      </c>
      <c r="Y8" s="196">
        <v>0</v>
      </c>
      <c r="Z8" s="196">
        <v>57.51</v>
      </c>
      <c r="AA8" s="196">
        <v>18.64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-191.62</v>
      </c>
      <c r="AH8" s="196">
        <v>0</v>
      </c>
      <c r="AI8" s="196">
        <v>18.39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11.99</v>
      </c>
      <c r="AS8" s="196">
        <v>0</v>
      </c>
      <c r="AT8" s="196">
        <v>38.75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1.38</v>
      </c>
      <c r="E9" s="196">
        <v>0</v>
      </c>
      <c r="F9" s="196">
        <v>0</v>
      </c>
      <c r="G9" s="196">
        <v>31.29</v>
      </c>
      <c r="H9" s="196">
        <v>0</v>
      </c>
      <c r="I9" s="196">
        <v>0</v>
      </c>
      <c r="J9" s="196">
        <v>1.92</v>
      </c>
      <c r="K9" s="196">
        <v>237.78</v>
      </c>
      <c r="L9" s="196">
        <v>2.94</v>
      </c>
      <c r="M9" s="196">
        <v>2.4300000000000002</v>
      </c>
      <c r="N9" s="196">
        <v>1.97</v>
      </c>
      <c r="O9" s="196">
        <v>1.39</v>
      </c>
      <c r="P9" s="196">
        <v>0.93</v>
      </c>
      <c r="Q9" s="196">
        <v>4.3</v>
      </c>
      <c r="R9" s="196">
        <v>8.3699999999999992</v>
      </c>
      <c r="S9" s="196">
        <v>5.39</v>
      </c>
      <c r="T9" s="196">
        <v>0</v>
      </c>
      <c r="U9" s="196">
        <v>2.36</v>
      </c>
      <c r="V9" s="196">
        <v>4.0999999999999996</v>
      </c>
      <c r="W9" s="196">
        <v>10.47</v>
      </c>
      <c r="X9" s="196">
        <v>1.07</v>
      </c>
      <c r="Y9" s="196">
        <v>0</v>
      </c>
      <c r="Z9" s="196">
        <v>57.51</v>
      </c>
      <c r="AA9" s="196">
        <v>18.64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-191.62</v>
      </c>
      <c r="AH9" s="196">
        <v>0</v>
      </c>
      <c r="AI9" s="196">
        <v>18.39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11.99</v>
      </c>
      <c r="AS9" s="196">
        <v>0</v>
      </c>
      <c r="AT9" s="196">
        <v>38.75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1.38</v>
      </c>
      <c r="E10" s="196">
        <v>0</v>
      </c>
      <c r="F10" s="196">
        <v>0</v>
      </c>
      <c r="G10" s="196">
        <v>31.29</v>
      </c>
      <c r="H10" s="196">
        <v>0</v>
      </c>
      <c r="I10" s="196">
        <v>0</v>
      </c>
      <c r="J10" s="196">
        <v>1.92</v>
      </c>
      <c r="K10" s="196">
        <v>237.78</v>
      </c>
      <c r="L10" s="196">
        <v>2.94</v>
      </c>
      <c r="M10" s="196">
        <v>2.4300000000000002</v>
      </c>
      <c r="N10" s="196">
        <v>1.97</v>
      </c>
      <c r="O10" s="196">
        <v>1.39</v>
      </c>
      <c r="P10" s="196">
        <v>0.93</v>
      </c>
      <c r="Q10" s="196">
        <v>4.3</v>
      </c>
      <c r="R10" s="196">
        <v>8.3699999999999992</v>
      </c>
      <c r="S10" s="196">
        <v>5.39</v>
      </c>
      <c r="T10" s="196">
        <v>0</v>
      </c>
      <c r="U10" s="196">
        <v>2.36</v>
      </c>
      <c r="V10" s="196">
        <v>4.0999999999999996</v>
      </c>
      <c r="W10" s="196">
        <v>10.47</v>
      </c>
      <c r="X10" s="196">
        <v>0.79</v>
      </c>
      <c r="Y10" s="196">
        <v>0</v>
      </c>
      <c r="Z10" s="196">
        <v>57.51</v>
      </c>
      <c r="AA10" s="196">
        <v>18.64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-191.62</v>
      </c>
      <c r="AH10" s="196">
        <v>0</v>
      </c>
      <c r="AI10" s="196">
        <v>18.39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11.99</v>
      </c>
      <c r="AS10" s="196">
        <v>0</v>
      </c>
      <c r="AT10" s="196">
        <v>38.75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1.38</v>
      </c>
      <c r="E11" s="196">
        <v>0</v>
      </c>
      <c r="F11" s="196">
        <v>0</v>
      </c>
      <c r="G11" s="196">
        <v>31.29</v>
      </c>
      <c r="H11" s="196">
        <v>0</v>
      </c>
      <c r="I11" s="196">
        <v>0</v>
      </c>
      <c r="J11" s="196">
        <v>1.92</v>
      </c>
      <c r="K11" s="196">
        <v>237.78</v>
      </c>
      <c r="L11" s="196">
        <v>2.94</v>
      </c>
      <c r="M11" s="196">
        <v>3.5</v>
      </c>
      <c r="N11" s="196">
        <v>1.97</v>
      </c>
      <c r="O11" s="196">
        <v>1.39</v>
      </c>
      <c r="P11" s="196">
        <v>0.93</v>
      </c>
      <c r="Q11" s="196">
        <v>4.3</v>
      </c>
      <c r="R11" s="196">
        <v>8.3699999999999992</v>
      </c>
      <c r="S11" s="196">
        <v>5.39</v>
      </c>
      <c r="T11" s="196">
        <v>0</v>
      </c>
      <c r="U11" s="196">
        <v>2.36</v>
      </c>
      <c r="V11" s="196">
        <v>4.0999999999999996</v>
      </c>
      <c r="W11" s="196">
        <v>8.11</v>
      </c>
      <c r="X11" s="196">
        <v>1.8</v>
      </c>
      <c r="Y11" s="196">
        <v>0</v>
      </c>
      <c r="Z11" s="196">
        <v>57.51</v>
      </c>
      <c r="AA11" s="196">
        <v>18.64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-191.62</v>
      </c>
      <c r="AH11" s="196">
        <v>0</v>
      </c>
      <c r="AI11" s="196">
        <v>18.39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11.99</v>
      </c>
      <c r="AS11" s="196">
        <v>0</v>
      </c>
      <c r="AT11" s="196">
        <v>38.75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1.38</v>
      </c>
      <c r="E12" s="196">
        <v>0</v>
      </c>
      <c r="F12" s="196">
        <v>0</v>
      </c>
      <c r="G12" s="196">
        <v>31.29</v>
      </c>
      <c r="H12" s="196">
        <v>0</v>
      </c>
      <c r="I12" s="196">
        <v>0</v>
      </c>
      <c r="J12" s="196">
        <v>1.92</v>
      </c>
      <c r="K12" s="196">
        <v>237.78</v>
      </c>
      <c r="L12" s="196">
        <v>2.94</v>
      </c>
      <c r="M12" s="196">
        <v>3.5</v>
      </c>
      <c r="N12" s="196">
        <v>1.97</v>
      </c>
      <c r="O12" s="196">
        <v>1.39</v>
      </c>
      <c r="P12" s="196">
        <v>0.93</v>
      </c>
      <c r="Q12" s="196">
        <v>4.3</v>
      </c>
      <c r="R12" s="196">
        <v>8.3699999999999992</v>
      </c>
      <c r="S12" s="196">
        <v>5.39</v>
      </c>
      <c r="T12" s="196">
        <v>0</v>
      </c>
      <c r="U12" s="196">
        <v>2.36</v>
      </c>
      <c r="V12" s="196">
        <v>4.0999999999999996</v>
      </c>
      <c r="W12" s="196">
        <v>8.11</v>
      </c>
      <c r="X12" s="196">
        <v>2.02</v>
      </c>
      <c r="Y12" s="196">
        <v>0</v>
      </c>
      <c r="Z12" s="196">
        <v>57.51</v>
      </c>
      <c r="AA12" s="196">
        <v>18.64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-191.62</v>
      </c>
      <c r="AH12" s="196">
        <v>0</v>
      </c>
      <c r="AI12" s="196">
        <v>18.39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11.99</v>
      </c>
      <c r="AS12" s="196">
        <v>0</v>
      </c>
      <c r="AT12" s="196">
        <v>38.75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1.38</v>
      </c>
      <c r="E13" s="196">
        <v>0</v>
      </c>
      <c r="F13" s="196">
        <v>0</v>
      </c>
      <c r="G13" s="196">
        <v>31.29</v>
      </c>
      <c r="H13" s="196">
        <v>0</v>
      </c>
      <c r="I13" s="196">
        <v>0</v>
      </c>
      <c r="J13" s="196">
        <v>1.92</v>
      </c>
      <c r="K13" s="196">
        <v>237.78</v>
      </c>
      <c r="L13" s="196">
        <v>2.94</v>
      </c>
      <c r="M13" s="196">
        <v>30.1</v>
      </c>
      <c r="N13" s="196">
        <v>1.97</v>
      </c>
      <c r="O13" s="196">
        <v>1.39</v>
      </c>
      <c r="P13" s="196">
        <v>0.93</v>
      </c>
      <c r="Q13" s="196">
        <v>4.3</v>
      </c>
      <c r="R13" s="196">
        <v>8.3699999999999992</v>
      </c>
      <c r="S13" s="196">
        <v>5.39</v>
      </c>
      <c r="T13" s="196">
        <v>0</v>
      </c>
      <c r="U13" s="196">
        <v>2.36</v>
      </c>
      <c r="V13" s="196">
        <v>4.0999999999999996</v>
      </c>
      <c r="W13" s="196">
        <v>8.11</v>
      </c>
      <c r="X13" s="196">
        <v>1.91</v>
      </c>
      <c r="Y13" s="196">
        <v>0</v>
      </c>
      <c r="Z13" s="196">
        <v>57.51</v>
      </c>
      <c r="AA13" s="196">
        <v>18.64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-191.62</v>
      </c>
      <c r="AH13" s="196">
        <v>0</v>
      </c>
      <c r="AI13" s="196">
        <v>18.39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11.99</v>
      </c>
      <c r="AS13" s="196">
        <v>0</v>
      </c>
      <c r="AT13" s="196">
        <v>38.75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1.38</v>
      </c>
      <c r="E14" s="196">
        <v>0</v>
      </c>
      <c r="F14" s="196">
        <v>0</v>
      </c>
      <c r="G14" s="196">
        <v>31.29</v>
      </c>
      <c r="H14" s="196">
        <v>0</v>
      </c>
      <c r="I14" s="196">
        <v>0</v>
      </c>
      <c r="J14" s="196">
        <v>1.92</v>
      </c>
      <c r="K14" s="196">
        <v>237.78</v>
      </c>
      <c r="L14" s="196">
        <v>2.94</v>
      </c>
      <c r="M14" s="196">
        <v>30.1</v>
      </c>
      <c r="N14" s="196">
        <v>1.97</v>
      </c>
      <c r="O14" s="196">
        <v>1.39</v>
      </c>
      <c r="P14" s="196">
        <v>0.93</v>
      </c>
      <c r="Q14" s="196">
        <v>4.3</v>
      </c>
      <c r="R14" s="196">
        <v>8.3699999999999992</v>
      </c>
      <c r="S14" s="196">
        <v>5.39</v>
      </c>
      <c r="T14" s="196">
        <v>0</v>
      </c>
      <c r="U14" s="196">
        <v>2.36</v>
      </c>
      <c r="V14" s="196">
        <v>4.0999999999999996</v>
      </c>
      <c r="W14" s="196">
        <v>8.9</v>
      </c>
      <c r="X14" s="196">
        <v>1.91</v>
      </c>
      <c r="Y14" s="196">
        <v>0</v>
      </c>
      <c r="Z14" s="196">
        <v>57.51</v>
      </c>
      <c r="AA14" s="196">
        <v>18.64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-191.62</v>
      </c>
      <c r="AH14" s="196">
        <v>0</v>
      </c>
      <c r="AI14" s="196">
        <v>18.39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11.99</v>
      </c>
      <c r="AS14" s="196">
        <v>0</v>
      </c>
      <c r="AT14" s="196">
        <v>38.75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1.38</v>
      </c>
      <c r="E15" s="196">
        <v>0</v>
      </c>
      <c r="F15" s="196">
        <v>0</v>
      </c>
      <c r="G15" s="196">
        <v>31.29</v>
      </c>
      <c r="H15" s="196">
        <v>0</v>
      </c>
      <c r="I15" s="196">
        <v>0</v>
      </c>
      <c r="J15" s="196">
        <v>1.92</v>
      </c>
      <c r="K15" s="196">
        <v>237.78</v>
      </c>
      <c r="L15" s="196">
        <v>2.94</v>
      </c>
      <c r="M15" s="196">
        <v>30.1</v>
      </c>
      <c r="N15" s="196">
        <v>1.97</v>
      </c>
      <c r="O15" s="196">
        <v>1.39</v>
      </c>
      <c r="P15" s="196">
        <v>0.93</v>
      </c>
      <c r="Q15" s="196">
        <v>4.3</v>
      </c>
      <c r="R15" s="196">
        <v>8.3699999999999992</v>
      </c>
      <c r="S15" s="196">
        <v>5.39</v>
      </c>
      <c r="T15" s="196">
        <v>0</v>
      </c>
      <c r="U15" s="196">
        <v>2.36</v>
      </c>
      <c r="V15" s="196">
        <v>4.0999999999999996</v>
      </c>
      <c r="W15" s="196">
        <v>8.9</v>
      </c>
      <c r="X15" s="196">
        <v>2.17</v>
      </c>
      <c r="Y15" s="196">
        <v>0</v>
      </c>
      <c r="Z15" s="196">
        <v>57.51</v>
      </c>
      <c r="AA15" s="196">
        <v>18.64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-191.62</v>
      </c>
      <c r="AH15" s="196">
        <v>0</v>
      </c>
      <c r="AI15" s="196">
        <v>18.39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11.99</v>
      </c>
      <c r="AS15" s="196">
        <v>0</v>
      </c>
      <c r="AT15" s="196">
        <v>38.75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1.38</v>
      </c>
      <c r="E16" s="196">
        <v>0</v>
      </c>
      <c r="F16" s="196">
        <v>0</v>
      </c>
      <c r="G16" s="196">
        <v>31.29</v>
      </c>
      <c r="H16" s="196">
        <v>0</v>
      </c>
      <c r="I16" s="196">
        <v>0</v>
      </c>
      <c r="J16" s="196">
        <v>1.92</v>
      </c>
      <c r="K16" s="196">
        <v>237.78</v>
      </c>
      <c r="L16" s="196">
        <v>2.94</v>
      </c>
      <c r="M16" s="196">
        <v>30.1</v>
      </c>
      <c r="N16" s="196">
        <v>1.97</v>
      </c>
      <c r="O16" s="196">
        <v>1.39</v>
      </c>
      <c r="P16" s="196">
        <v>0.93</v>
      </c>
      <c r="Q16" s="196">
        <v>4.3</v>
      </c>
      <c r="R16" s="196">
        <v>8.3699999999999992</v>
      </c>
      <c r="S16" s="196">
        <v>5.39</v>
      </c>
      <c r="T16" s="196">
        <v>0</v>
      </c>
      <c r="U16" s="196">
        <v>2.36</v>
      </c>
      <c r="V16" s="196">
        <v>4.0999999999999996</v>
      </c>
      <c r="W16" s="196">
        <v>8.9</v>
      </c>
      <c r="X16" s="196">
        <v>2.0299999999999998</v>
      </c>
      <c r="Y16" s="196">
        <v>0</v>
      </c>
      <c r="Z16" s="196">
        <v>57.51</v>
      </c>
      <c r="AA16" s="196">
        <v>18.64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-191.62</v>
      </c>
      <c r="AH16" s="196">
        <v>0</v>
      </c>
      <c r="AI16" s="196">
        <v>18.39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11.99</v>
      </c>
      <c r="AS16" s="196">
        <v>0</v>
      </c>
      <c r="AT16" s="196">
        <v>38.75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1.38</v>
      </c>
      <c r="E17" s="196">
        <v>0</v>
      </c>
      <c r="F17" s="196">
        <v>0</v>
      </c>
      <c r="G17" s="196">
        <v>31.29</v>
      </c>
      <c r="H17" s="196">
        <v>0</v>
      </c>
      <c r="I17" s="196">
        <v>0</v>
      </c>
      <c r="J17" s="196">
        <v>1.92</v>
      </c>
      <c r="K17" s="196">
        <v>237.78</v>
      </c>
      <c r="L17" s="196">
        <v>2.94</v>
      </c>
      <c r="M17" s="196">
        <v>30.1</v>
      </c>
      <c r="N17" s="196">
        <v>1.97</v>
      </c>
      <c r="O17" s="196">
        <v>1.39</v>
      </c>
      <c r="P17" s="196">
        <v>0.93</v>
      </c>
      <c r="Q17" s="196">
        <v>4.3</v>
      </c>
      <c r="R17" s="196">
        <v>8.3699999999999992</v>
      </c>
      <c r="S17" s="196">
        <v>5.39</v>
      </c>
      <c r="T17" s="196">
        <v>0</v>
      </c>
      <c r="U17" s="196">
        <v>2.36</v>
      </c>
      <c r="V17" s="196">
        <v>4.0999999999999996</v>
      </c>
      <c r="W17" s="196">
        <v>9.69</v>
      </c>
      <c r="X17" s="196">
        <v>2.0299999999999998</v>
      </c>
      <c r="Y17" s="196">
        <v>0</v>
      </c>
      <c r="Z17" s="196">
        <v>57.51</v>
      </c>
      <c r="AA17" s="196">
        <v>18.64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-191.62</v>
      </c>
      <c r="AH17" s="196">
        <v>0</v>
      </c>
      <c r="AI17" s="196">
        <v>18.39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11.99</v>
      </c>
      <c r="AS17" s="196">
        <v>0</v>
      </c>
      <c r="AT17" s="196">
        <v>38.75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1.38</v>
      </c>
      <c r="E18" s="196">
        <v>0</v>
      </c>
      <c r="F18" s="196">
        <v>0</v>
      </c>
      <c r="G18" s="196">
        <v>31.29</v>
      </c>
      <c r="H18" s="196">
        <v>0</v>
      </c>
      <c r="I18" s="196">
        <v>0</v>
      </c>
      <c r="J18" s="196">
        <v>1.92</v>
      </c>
      <c r="K18" s="196">
        <v>237.78</v>
      </c>
      <c r="L18" s="196">
        <v>2.94</v>
      </c>
      <c r="M18" s="196">
        <v>30.1</v>
      </c>
      <c r="N18" s="196">
        <v>1.97</v>
      </c>
      <c r="O18" s="196">
        <v>1.39</v>
      </c>
      <c r="P18" s="196">
        <v>0.93</v>
      </c>
      <c r="Q18" s="196">
        <v>4.3</v>
      </c>
      <c r="R18" s="196">
        <v>8.3699999999999992</v>
      </c>
      <c r="S18" s="196">
        <v>5.39</v>
      </c>
      <c r="T18" s="196">
        <v>0</v>
      </c>
      <c r="U18" s="196">
        <v>2.36</v>
      </c>
      <c r="V18" s="196">
        <v>4.0999999999999996</v>
      </c>
      <c r="W18" s="196">
        <v>9.69</v>
      </c>
      <c r="X18" s="196">
        <v>4.62</v>
      </c>
      <c r="Y18" s="196">
        <v>0</v>
      </c>
      <c r="Z18" s="196">
        <v>57.51</v>
      </c>
      <c r="AA18" s="196">
        <v>18.64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-191.62</v>
      </c>
      <c r="AH18" s="196">
        <v>0</v>
      </c>
      <c r="AI18" s="196">
        <v>18.39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11.99</v>
      </c>
      <c r="AS18" s="196">
        <v>0</v>
      </c>
      <c r="AT18" s="196">
        <v>38.75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1.38</v>
      </c>
      <c r="E19" s="196">
        <v>0</v>
      </c>
      <c r="F19" s="196">
        <v>0</v>
      </c>
      <c r="G19" s="196">
        <v>31.29</v>
      </c>
      <c r="H19" s="196">
        <v>0</v>
      </c>
      <c r="I19" s="196">
        <v>0</v>
      </c>
      <c r="J19" s="196">
        <v>1.92</v>
      </c>
      <c r="K19" s="196">
        <v>237.78</v>
      </c>
      <c r="L19" s="196">
        <v>2.94</v>
      </c>
      <c r="M19" s="196">
        <v>30.1</v>
      </c>
      <c r="N19" s="196">
        <v>1.97</v>
      </c>
      <c r="O19" s="196">
        <v>1.39</v>
      </c>
      <c r="P19" s="196">
        <v>0.93</v>
      </c>
      <c r="Q19" s="196">
        <v>4.3</v>
      </c>
      <c r="R19" s="196">
        <v>8.3699999999999992</v>
      </c>
      <c r="S19" s="196">
        <v>5.39</v>
      </c>
      <c r="T19" s="196">
        <v>0</v>
      </c>
      <c r="U19" s="196">
        <v>2.36</v>
      </c>
      <c r="V19" s="196">
        <v>4.0999999999999996</v>
      </c>
      <c r="W19" s="196">
        <v>9.69</v>
      </c>
      <c r="X19" s="196">
        <v>2.93</v>
      </c>
      <c r="Y19" s="196">
        <v>0</v>
      </c>
      <c r="Z19" s="196">
        <v>57.51</v>
      </c>
      <c r="AA19" s="196">
        <v>18.64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-191.62</v>
      </c>
      <c r="AH19" s="196">
        <v>0</v>
      </c>
      <c r="AI19" s="196">
        <v>18.39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11.99</v>
      </c>
      <c r="AS19" s="196">
        <v>0</v>
      </c>
      <c r="AT19" s="196">
        <v>38.75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1.38</v>
      </c>
      <c r="E20" s="196">
        <v>0</v>
      </c>
      <c r="F20" s="196">
        <v>0</v>
      </c>
      <c r="G20" s="196">
        <v>31.29</v>
      </c>
      <c r="H20" s="196">
        <v>0</v>
      </c>
      <c r="I20" s="196">
        <v>0</v>
      </c>
      <c r="J20" s="196">
        <v>1.92</v>
      </c>
      <c r="K20" s="196">
        <v>237.78</v>
      </c>
      <c r="L20" s="196">
        <v>2.94</v>
      </c>
      <c r="M20" s="196">
        <v>30.1</v>
      </c>
      <c r="N20" s="196">
        <v>1.97</v>
      </c>
      <c r="O20" s="196">
        <v>1.39</v>
      </c>
      <c r="P20" s="196">
        <v>0.93</v>
      </c>
      <c r="Q20" s="196">
        <v>4.3</v>
      </c>
      <c r="R20" s="196">
        <v>8.3699999999999992</v>
      </c>
      <c r="S20" s="196">
        <v>5.39</v>
      </c>
      <c r="T20" s="196">
        <v>0</v>
      </c>
      <c r="U20" s="196">
        <v>2.36</v>
      </c>
      <c r="V20" s="196">
        <v>4.0999999999999996</v>
      </c>
      <c r="W20" s="196">
        <v>9.69</v>
      </c>
      <c r="X20" s="196">
        <v>2.93</v>
      </c>
      <c r="Y20" s="196">
        <v>0</v>
      </c>
      <c r="Z20" s="196">
        <v>57.51</v>
      </c>
      <c r="AA20" s="196">
        <v>18.64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-191.62</v>
      </c>
      <c r="AH20" s="196">
        <v>0</v>
      </c>
      <c r="AI20" s="196">
        <v>18.39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11.99</v>
      </c>
      <c r="AS20" s="196">
        <v>0</v>
      </c>
      <c r="AT20" s="196">
        <v>38.75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1.38</v>
      </c>
      <c r="E21" s="196">
        <v>0</v>
      </c>
      <c r="F21" s="196">
        <v>0</v>
      </c>
      <c r="G21" s="196">
        <v>31.29</v>
      </c>
      <c r="H21" s="196">
        <v>0</v>
      </c>
      <c r="I21" s="196">
        <v>0</v>
      </c>
      <c r="J21" s="196">
        <v>1.92</v>
      </c>
      <c r="K21" s="196">
        <v>237.78</v>
      </c>
      <c r="L21" s="196">
        <v>2.94</v>
      </c>
      <c r="M21" s="196">
        <v>30.1</v>
      </c>
      <c r="N21" s="196">
        <v>1.97</v>
      </c>
      <c r="O21" s="196">
        <v>1.39</v>
      </c>
      <c r="P21" s="196">
        <v>0.93</v>
      </c>
      <c r="Q21" s="196">
        <v>4.3</v>
      </c>
      <c r="R21" s="196">
        <v>8.3699999999999992</v>
      </c>
      <c r="S21" s="196">
        <v>5.39</v>
      </c>
      <c r="T21" s="196">
        <v>0</v>
      </c>
      <c r="U21" s="196">
        <v>2.36</v>
      </c>
      <c r="V21" s="196">
        <v>4.0999999999999996</v>
      </c>
      <c r="W21" s="196">
        <v>10.76</v>
      </c>
      <c r="X21" s="196">
        <v>2.93</v>
      </c>
      <c r="Y21" s="196">
        <v>0</v>
      </c>
      <c r="Z21" s="196">
        <v>57.51</v>
      </c>
      <c r="AA21" s="196">
        <v>18.64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-191.62</v>
      </c>
      <c r="AH21" s="196">
        <v>0</v>
      </c>
      <c r="AI21" s="196">
        <v>18.39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11.99</v>
      </c>
      <c r="AS21" s="196">
        <v>0</v>
      </c>
      <c r="AT21" s="196">
        <v>38.75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1.38</v>
      </c>
      <c r="E22" s="196">
        <v>0</v>
      </c>
      <c r="F22" s="196">
        <v>0</v>
      </c>
      <c r="G22" s="196">
        <v>31.29</v>
      </c>
      <c r="H22" s="196">
        <v>0</v>
      </c>
      <c r="I22" s="196">
        <v>0</v>
      </c>
      <c r="J22" s="196">
        <v>1.92</v>
      </c>
      <c r="K22" s="196">
        <v>237.78</v>
      </c>
      <c r="L22" s="196">
        <v>2.94</v>
      </c>
      <c r="M22" s="196">
        <v>30.1</v>
      </c>
      <c r="N22" s="196">
        <v>1.97</v>
      </c>
      <c r="O22" s="196">
        <v>1.39</v>
      </c>
      <c r="P22" s="196">
        <v>0.93</v>
      </c>
      <c r="Q22" s="196">
        <v>4.3</v>
      </c>
      <c r="R22" s="196">
        <v>8.3699999999999992</v>
      </c>
      <c r="S22" s="196">
        <v>5.39</v>
      </c>
      <c r="T22" s="196">
        <v>0</v>
      </c>
      <c r="U22" s="196">
        <v>2.36</v>
      </c>
      <c r="V22" s="196">
        <v>4.0999999999999996</v>
      </c>
      <c r="W22" s="196">
        <v>10.76</v>
      </c>
      <c r="X22" s="196">
        <v>2.93</v>
      </c>
      <c r="Y22" s="196">
        <v>0</v>
      </c>
      <c r="Z22" s="196">
        <v>57.51</v>
      </c>
      <c r="AA22" s="196">
        <v>18.64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-191.62</v>
      </c>
      <c r="AH22" s="196">
        <v>0</v>
      </c>
      <c r="AI22" s="196">
        <v>18.39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11.99</v>
      </c>
      <c r="AS22" s="196">
        <v>0</v>
      </c>
      <c r="AT22" s="196">
        <v>38.75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1.38</v>
      </c>
      <c r="E23" s="196">
        <v>0</v>
      </c>
      <c r="F23" s="196">
        <v>0</v>
      </c>
      <c r="G23" s="196">
        <v>31.29</v>
      </c>
      <c r="H23" s="196">
        <v>0</v>
      </c>
      <c r="I23" s="196">
        <v>0</v>
      </c>
      <c r="J23" s="196">
        <v>1.92</v>
      </c>
      <c r="K23" s="196">
        <v>237.78</v>
      </c>
      <c r="L23" s="196">
        <v>2.94</v>
      </c>
      <c r="M23" s="196">
        <v>2.4300000000000002</v>
      </c>
      <c r="N23" s="196">
        <v>1.97</v>
      </c>
      <c r="O23" s="196">
        <v>1.39</v>
      </c>
      <c r="P23" s="196">
        <v>0.93</v>
      </c>
      <c r="Q23" s="196">
        <v>4.3</v>
      </c>
      <c r="R23" s="196">
        <v>8.3699999999999992</v>
      </c>
      <c r="S23" s="196">
        <v>5.39</v>
      </c>
      <c r="T23" s="196">
        <v>0</v>
      </c>
      <c r="U23" s="196">
        <v>2.36</v>
      </c>
      <c r="V23" s="196">
        <v>4.0999999999999996</v>
      </c>
      <c r="W23" s="196">
        <v>11.57</v>
      </c>
      <c r="X23" s="196">
        <v>2.54</v>
      </c>
      <c r="Y23" s="196">
        <v>0</v>
      </c>
      <c r="Z23" s="196">
        <v>57.77</v>
      </c>
      <c r="AA23" s="196">
        <v>18.64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-191.62</v>
      </c>
      <c r="AH23" s="196">
        <v>0</v>
      </c>
      <c r="AI23" s="196">
        <v>18.39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11.99</v>
      </c>
      <c r="AS23" s="196">
        <v>0</v>
      </c>
      <c r="AT23" s="196">
        <v>38.75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1.38</v>
      </c>
      <c r="E24" s="196">
        <v>0</v>
      </c>
      <c r="F24" s="196">
        <v>0</v>
      </c>
      <c r="G24" s="196">
        <v>31.29</v>
      </c>
      <c r="H24" s="196">
        <v>0</v>
      </c>
      <c r="I24" s="196">
        <v>0</v>
      </c>
      <c r="J24" s="196">
        <v>1.92</v>
      </c>
      <c r="K24" s="196">
        <v>237.78</v>
      </c>
      <c r="L24" s="196">
        <v>2.94</v>
      </c>
      <c r="M24" s="196">
        <v>2.4300000000000002</v>
      </c>
      <c r="N24" s="196">
        <v>1.97</v>
      </c>
      <c r="O24" s="196">
        <v>1.39</v>
      </c>
      <c r="P24" s="196">
        <v>0.93</v>
      </c>
      <c r="Q24" s="196">
        <v>4.3</v>
      </c>
      <c r="R24" s="196">
        <v>5.15</v>
      </c>
      <c r="S24" s="196">
        <v>5.39</v>
      </c>
      <c r="T24" s="196">
        <v>0</v>
      </c>
      <c r="U24" s="196">
        <v>2.36</v>
      </c>
      <c r="V24" s="196">
        <v>0.7</v>
      </c>
      <c r="W24" s="196">
        <v>5.68</v>
      </c>
      <c r="X24" s="196">
        <v>1.01</v>
      </c>
      <c r="Y24" s="196">
        <v>0</v>
      </c>
      <c r="Z24" s="196">
        <v>15.45</v>
      </c>
      <c r="AA24" s="196">
        <v>18.64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-191.62</v>
      </c>
      <c r="AH24" s="196">
        <v>0</v>
      </c>
      <c r="AI24" s="196">
        <v>18.39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11.99</v>
      </c>
      <c r="AS24" s="196">
        <v>0</v>
      </c>
      <c r="AT24" s="196">
        <v>38.75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1.38</v>
      </c>
      <c r="E25" s="196">
        <v>0</v>
      </c>
      <c r="F25" s="196">
        <v>0</v>
      </c>
      <c r="G25" s="196">
        <v>31.29</v>
      </c>
      <c r="H25" s="196">
        <v>0</v>
      </c>
      <c r="I25" s="196">
        <v>0</v>
      </c>
      <c r="J25" s="196">
        <v>1.92</v>
      </c>
      <c r="K25" s="196">
        <v>183.28</v>
      </c>
      <c r="L25" s="196">
        <v>0.24</v>
      </c>
      <c r="M25" s="196">
        <v>2.4300000000000002</v>
      </c>
      <c r="N25" s="196">
        <v>1.97</v>
      </c>
      <c r="O25" s="196">
        <v>1.39</v>
      </c>
      <c r="P25" s="196">
        <v>0.93</v>
      </c>
      <c r="Q25" s="196">
        <v>1.3</v>
      </c>
      <c r="R25" s="196">
        <v>1.07</v>
      </c>
      <c r="S25" s="196">
        <v>1.6</v>
      </c>
      <c r="T25" s="196">
        <v>0</v>
      </c>
      <c r="U25" s="196">
        <v>2.36</v>
      </c>
      <c r="V25" s="196">
        <v>0.34</v>
      </c>
      <c r="W25" s="196">
        <v>5.68</v>
      </c>
      <c r="X25" s="196">
        <v>4.57</v>
      </c>
      <c r="Y25" s="196">
        <v>0</v>
      </c>
      <c r="Z25" s="196">
        <v>4.6399999999999997</v>
      </c>
      <c r="AA25" s="196">
        <v>1.51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-191.62</v>
      </c>
      <c r="AH25" s="196">
        <v>0</v>
      </c>
      <c r="AI25" s="196">
        <v>18.39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11.99</v>
      </c>
      <c r="AS25" s="196">
        <v>0</v>
      </c>
      <c r="AT25" s="196">
        <v>38.75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1.38</v>
      </c>
      <c r="E26" s="196">
        <v>0</v>
      </c>
      <c r="F26" s="196">
        <v>0</v>
      </c>
      <c r="G26" s="196">
        <v>31.29</v>
      </c>
      <c r="H26" s="196">
        <v>0</v>
      </c>
      <c r="I26" s="196">
        <v>0</v>
      </c>
      <c r="J26" s="196">
        <v>1.92</v>
      </c>
      <c r="K26" s="196">
        <v>102.86</v>
      </c>
      <c r="L26" s="196">
        <v>0.24</v>
      </c>
      <c r="M26" s="196">
        <v>2.4300000000000002</v>
      </c>
      <c r="N26" s="196">
        <v>1.97</v>
      </c>
      <c r="O26" s="196">
        <v>1.39</v>
      </c>
      <c r="P26" s="196">
        <v>0.93</v>
      </c>
      <c r="Q26" s="196">
        <v>0.36</v>
      </c>
      <c r="R26" s="196">
        <v>0.71</v>
      </c>
      <c r="S26" s="196">
        <v>0.44</v>
      </c>
      <c r="T26" s="196">
        <v>0</v>
      </c>
      <c r="U26" s="196">
        <v>2.36</v>
      </c>
      <c r="V26" s="196">
        <v>0.35</v>
      </c>
      <c r="W26" s="196">
        <v>5.68</v>
      </c>
      <c r="X26" s="196">
        <v>6.92</v>
      </c>
      <c r="Y26" s="196">
        <v>0</v>
      </c>
      <c r="Z26" s="196">
        <v>4.6399999999999997</v>
      </c>
      <c r="AA26" s="196">
        <v>1.5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-191.62</v>
      </c>
      <c r="AH26" s="196">
        <v>0</v>
      </c>
      <c r="AI26" s="196">
        <v>18.39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11.99</v>
      </c>
      <c r="AS26" s="196">
        <v>0</v>
      </c>
      <c r="AT26" s="196">
        <v>38.75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1.38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1.92</v>
      </c>
      <c r="K27" s="196">
        <v>19.260000000000002</v>
      </c>
      <c r="L27" s="196">
        <v>0.81</v>
      </c>
      <c r="M27" s="196">
        <v>2.4300000000000002</v>
      </c>
      <c r="N27" s="196">
        <v>1.97</v>
      </c>
      <c r="O27" s="196">
        <v>1.39</v>
      </c>
      <c r="P27" s="196">
        <v>0.93</v>
      </c>
      <c r="Q27" s="196">
        <v>0.36</v>
      </c>
      <c r="R27" s="196">
        <v>0.71</v>
      </c>
      <c r="S27" s="196">
        <v>0.45</v>
      </c>
      <c r="T27" s="196">
        <v>0</v>
      </c>
      <c r="U27" s="196">
        <v>2.36</v>
      </c>
      <c r="V27" s="196">
        <v>0.35</v>
      </c>
      <c r="W27" s="196">
        <v>0.86</v>
      </c>
      <c r="X27" s="196">
        <v>2.42</v>
      </c>
      <c r="Y27" s="196">
        <v>0</v>
      </c>
      <c r="Z27" s="196">
        <v>4.6399999999999997</v>
      </c>
      <c r="AA27" s="196">
        <v>1.51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-191.62</v>
      </c>
      <c r="AH27" s="196">
        <v>0</v>
      </c>
      <c r="AI27" s="196">
        <v>18.39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11.99</v>
      </c>
      <c r="AS27" s="196">
        <v>31.29</v>
      </c>
      <c r="AT27" s="196">
        <v>38.75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1.38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1.92</v>
      </c>
      <c r="K28" s="196">
        <v>19.37</v>
      </c>
      <c r="L28" s="196">
        <v>0.6</v>
      </c>
      <c r="M28" s="196">
        <v>2.4300000000000002</v>
      </c>
      <c r="N28" s="196">
        <v>1.97</v>
      </c>
      <c r="O28" s="196">
        <v>1.39</v>
      </c>
      <c r="P28" s="196">
        <v>0.93</v>
      </c>
      <c r="Q28" s="196">
        <v>0.36</v>
      </c>
      <c r="R28" s="196">
        <v>0.71</v>
      </c>
      <c r="S28" s="196">
        <v>0.44</v>
      </c>
      <c r="T28" s="196">
        <v>0</v>
      </c>
      <c r="U28" s="196">
        <v>2.36</v>
      </c>
      <c r="V28" s="196">
        <v>0.35</v>
      </c>
      <c r="W28" s="196">
        <v>0.78</v>
      </c>
      <c r="X28" s="196">
        <v>2.63</v>
      </c>
      <c r="Y28" s="196">
        <v>0</v>
      </c>
      <c r="Z28" s="196">
        <v>4.6399999999999997</v>
      </c>
      <c r="AA28" s="196">
        <v>1.51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-191.62</v>
      </c>
      <c r="AH28" s="196">
        <v>0</v>
      </c>
      <c r="AI28" s="196">
        <v>18.39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11.99</v>
      </c>
      <c r="AS28" s="196">
        <v>31.29</v>
      </c>
      <c r="AT28" s="196">
        <v>38.75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1.38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1.92</v>
      </c>
      <c r="K29" s="196">
        <v>19.25</v>
      </c>
      <c r="L29" s="196">
        <v>0.24</v>
      </c>
      <c r="M29" s="196">
        <v>2.4300000000000002</v>
      </c>
      <c r="N29" s="196">
        <v>1.97</v>
      </c>
      <c r="O29" s="196">
        <v>1.39</v>
      </c>
      <c r="P29" s="196">
        <v>0.93</v>
      </c>
      <c r="Q29" s="196">
        <v>0.36</v>
      </c>
      <c r="R29" s="196">
        <v>0.71</v>
      </c>
      <c r="S29" s="196">
        <v>0.44</v>
      </c>
      <c r="T29" s="196">
        <v>0</v>
      </c>
      <c r="U29" s="196">
        <v>2.36</v>
      </c>
      <c r="V29" s="196">
        <v>0.35</v>
      </c>
      <c r="W29" s="196">
        <v>0.78</v>
      </c>
      <c r="X29" s="196">
        <v>3.22</v>
      </c>
      <c r="Y29" s="196">
        <v>0</v>
      </c>
      <c r="Z29" s="196">
        <v>4.6399999999999997</v>
      </c>
      <c r="AA29" s="196">
        <v>1.51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-191.62</v>
      </c>
      <c r="AH29" s="196">
        <v>0</v>
      </c>
      <c r="AI29" s="196">
        <v>18.39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11.99</v>
      </c>
      <c r="AS29" s="196">
        <v>31.29</v>
      </c>
      <c r="AT29" s="196">
        <v>38.75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1.38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1.92</v>
      </c>
      <c r="K30" s="196">
        <v>19.25</v>
      </c>
      <c r="L30" s="196">
        <v>0.24</v>
      </c>
      <c r="M30" s="196">
        <v>2.4300000000000002</v>
      </c>
      <c r="N30" s="196">
        <v>1.97</v>
      </c>
      <c r="O30" s="196">
        <v>1.39</v>
      </c>
      <c r="P30" s="196">
        <v>0.93</v>
      </c>
      <c r="Q30" s="196">
        <v>0.36</v>
      </c>
      <c r="R30" s="196">
        <v>0.71</v>
      </c>
      <c r="S30" s="196">
        <v>0.44</v>
      </c>
      <c r="T30" s="196">
        <v>0</v>
      </c>
      <c r="U30" s="196">
        <v>2.36</v>
      </c>
      <c r="V30" s="196">
        <v>0.35</v>
      </c>
      <c r="W30" s="196">
        <v>0.78</v>
      </c>
      <c r="X30" s="196">
        <v>2.6</v>
      </c>
      <c r="Y30" s="196">
        <v>0</v>
      </c>
      <c r="Z30" s="196">
        <v>4.6399999999999997</v>
      </c>
      <c r="AA30" s="196">
        <v>1.51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-191.62</v>
      </c>
      <c r="AH30" s="196">
        <v>0</v>
      </c>
      <c r="AI30" s="196">
        <v>18.39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11.99</v>
      </c>
      <c r="AS30" s="196">
        <v>31.29</v>
      </c>
      <c r="AT30" s="196">
        <v>38.75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1.38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1.92</v>
      </c>
      <c r="K31" s="196">
        <v>19.25</v>
      </c>
      <c r="L31" s="196">
        <v>0.24</v>
      </c>
      <c r="M31" s="196">
        <v>2.4300000000000002</v>
      </c>
      <c r="N31" s="196">
        <v>1.97</v>
      </c>
      <c r="O31" s="196">
        <v>1.39</v>
      </c>
      <c r="P31" s="196">
        <v>0.93</v>
      </c>
      <c r="Q31" s="196">
        <v>0.36</v>
      </c>
      <c r="R31" s="196">
        <v>0.71</v>
      </c>
      <c r="S31" s="196">
        <v>0.44</v>
      </c>
      <c r="T31" s="196">
        <v>0</v>
      </c>
      <c r="U31" s="196">
        <v>2.36</v>
      </c>
      <c r="V31" s="196">
        <v>0.35</v>
      </c>
      <c r="W31" s="196">
        <v>0.78</v>
      </c>
      <c r="X31" s="196">
        <v>2.64</v>
      </c>
      <c r="Y31" s="196">
        <v>0</v>
      </c>
      <c r="Z31" s="196">
        <v>4.6399999999999997</v>
      </c>
      <c r="AA31" s="196">
        <v>1.51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-191.62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-2.15</v>
      </c>
      <c r="AS31" s="196">
        <v>0.51</v>
      </c>
      <c r="AT31" s="196">
        <v>-21.25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1.38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1.92</v>
      </c>
      <c r="K32" s="196">
        <v>19.25</v>
      </c>
      <c r="L32" s="196">
        <v>0.24</v>
      </c>
      <c r="M32" s="196">
        <v>2.4300000000000002</v>
      </c>
      <c r="N32" s="196">
        <v>1.97</v>
      </c>
      <c r="O32" s="196">
        <v>1.39</v>
      </c>
      <c r="P32" s="196">
        <v>0.93</v>
      </c>
      <c r="Q32" s="196">
        <v>0.36</v>
      </c>
      <c r="R32" s="196">
        <v>0.71</v>
      </c>
      <c r="S32" s="196">
        <v>0.44</v>
      </c>
      <c r="T32" s="196">
        <v>0</v>
      </c>
      <c r="U32" s="196">
        <v>2.36</v>
      </c>
      <c r="V32" s="196">
        <v>0.35</v>
      </c>
      <c r="W32" s="196">
        <v>0.78</v>
      </c>
      <c r="X32" s="196">
        <v>2.85</v>
      </c>
      <c r="Y32" s="196">
        <v>0</v>
      </c>
      <c r="Z32" s="196">
        <v>4.6399999999999997</v>
      </c>
      <c r="AA32" s="196">
        <v>1.51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-186.45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-2.15</v>
      </c>
      <c r="AS32" s="196">
        <v>-6.23</v>
      </c>
      <c r="AT32" s="196">
        <v>-59.86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1.38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1.92</v>
      </c>
      <c r="K33" s="196">
        <v>19.25</v>
      </c>
      <c r="L33" s="196">
        <v>0.24</v>
      </c>
      <c r="M33" s="196">
        <v>2.4300000000000002</v>
      </c>
      <c r="N33" s="196">
        <v>1.97</v>
      </c>
      <c r="O33" s="196">
        <v>1.39</v>
      </c>
      <c r="P33" s="196">
        <v>0.93</v>
      </c>
      <c r="Q33" s="196">
        <v>0.36</v>
      </c>
      <c r="R33" s="196">
        <v>0.71</v>
      </c>
      <c r="S33" s="196">
        <v>0.44</v>
      </c>
      <c r="T33" s="196">
        <v>0</v>
      </c>
      <c r="U33" s="196">
        <v>2.36</v>
      </c>
      <c r="V33" s="196">
        <v>0.35</v>
      </c>
      <c r="W33" s="196">
        <v>0.78</v>
      </c>
      <c r="X33" s="196">
        <v>2.89</v>
      </c>
      <c r="Y33" s="196">
        <v>0</v>
      </c>
      <c r="Z33" s="196">
        <v>4.6399999999999997</v>
      </c>
      <c r="AA33" s="196">
        <v>1.51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-186.45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-2.15</v>
      </c>
      <c r="AS33" s="196">
        <v>-6.32</v>
      </c>
      <c r="AT33" s="196">
        <v>-59.86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1.38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1.92</v>
      </c>
      <c r="K34" s="196">
        <v>19.25</v>
      </c>
      <c r="L34" s="196">
        <v>0.24</v>
      </c>
      <c r="M34" s="196">
        <v>2.4300000000000002</v>
      </c>
      <c r="N34" s="196">
        <v>1.97</v>
      </c>
      <c r="O34" s="196">
        <v>1.39</v>
      </c>
      <c r="P34" s="196">
        <v>0.93</v>
      </c>
      <c r="Q34" s="196">
        <v>0.36</v>
      </c>
      <c r="R34" s="196">
        <v>0.71</v>
      </c>
      <c r="S34" s="196">
        <v>0.44</v>
      </c>
      <c r="T34" s="196">
        <v>0</v>
      </c>
      <c r="U34" s="196">
        <v>2.36</v>
      </c>
      <c r="V34" s="196">
        <v>0.35</v>
      </c>
      <c r="W34" s="196">
        <v>0.78</v>
      </c>
      <c r="X34" s="196">
        <v>1.54</v>
      </c>
      <c r="Y34" s="196">
        <v>0</v>
      </c>
      <c r="Z34" s="196">
        <v>4.6399999999999997</v>
      </c>
      <c r="AA34" s="196">
        <v>1.51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-186.45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-2.15</v>
      </c>
      <c r="AS34" s="196">
        <v>-6.32</v>
      </c>
      <c r="AT34" s="196">
        <v>-59.86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1.38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1.92</v>
      </c>
      <c r="K35" s="196">
        <v>19.25</v>
      </c>
      <c r="L35" s="196">
        <v>0.24</v>
      </c>
      <c r="M35" s="196">
        <v>2.4300000000000002</v>
      </c>
      <c r="N35" s="196">
        <v>1.97</v>
      </c>
      <c r="O35" s="196">
        <v>1.39</v>
      </c>
      <c r="P35" s="196">
        <v>0.93</v>
      </c>
      <c r="Q35" s="196">
        <v>0.36</v>
      </c>
      <c r="R35" s="196">
        <v>0.71</v>
      </c>
      <c r="S35" s="196">
        <v>0.44</v>
      </c>
      <c r="T35" s="196">
        <v>0</v>
      </c>
      <c r="U35" s="196">
        <v>2.36</v>
      </c>
      <c r="V35" s="196">
        <v>0.35</v>
      </c>
      <c r="W35" s="196">
        <v>0.78</v>
      </c>
      <c r="X35" s="196">
        <v>2.68</v>
      </c>
      <c r="Y35" s="196">
        <v>0</v>
      </c>
      <c r="Z35" s="196">
        <v>4.6399999999999997</v>
      </c>
      <c r="AA35" s="196">
        <v>1.51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-179.28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-2.15</v>
      </c>
      <c r="AS35" s="196">
        <v>-6.32</v>
      </c>
      <c r="AT35" s="196">
        <v>-59.86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1.38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1.92</v>
      </c>
      <c r="K36" s="196">
        <v>19.25</v>
      </c>
      <c r="L36" s="196">
        <v>0.24</v>
      </c>
      <c r="M36" s="196">
        <v>2.4300000000000002</v>
      </c>
      <c r="N36" s="196">
        <v>1.97</v>
      </c>
      <c r="O36" s="196">
        <v>1.39</v>
      </c>
      <c r="P36" s="196">
        <v>0.93</v>
      </c>
      <c r="Q36" s="196">
        <v>0.36</v>
      </c>
      <c r="R36" s="196">
        <v>0.71</v>
      </c>
      <c r="S36" s="196">
        <v>0.44</v>
      </c>
      <c r="T36" s="196">
        <v>0</v>
      </c>
      <c r="U36" s="196">
        <v>2.36</v>
      </c>
      <c r="V36" s="196">
        <v>0.35</v>
      </c>
      <c r="W36" s="196">
        <v>0.78</v>
      </c>
      <c r="X36" s="196">
        <v>1.65</v>
      </c>
      <c r="Y36" s="196">
        <v>0</v>
      </c>
      <c r="Z36" s="196">
        <v>4.6399999999999997</v>
      </c>
      <c r="AA36" s="196">
        <v>1.51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-179.28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-2.15</v>
      </c>
      <c r="AS36" s="196">
        <v>-6.32</v>
      </c>
      <c r="AT36" s="196">
        <v>-59.86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1.38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1.92</v>
      </c>
      <c r="K37" s="196">
        <v>19.25</v>
      </c>
      <c r="L37" s="196">
        <v>0.24</v>
      </c>
      <c r="M37" s="196">
        <v>2.4300000000000002</v>
      </c>
      <c r="N37" s="196">
        <v>1.97</v>
      </c>
      <c r="O37" s="196">
        <v>1.39</v>
      </c>
      <c r="P37" s="196">
        <v>0.93</v>
      </c>
      <c r="Q37" s="196">
        <v>0.36</v>
      </c>
      <c r="R37" s="196">
        <v>0.71</v>
      </c>
      <c r="S37" s="196">
        <v>0.44</v>
      </c>
      <c r="T37" s="196">
        <v>0</v>
      </c>
      <c r="U37" s="196">
        <v>2.36</v>
      </c>
      <c r="V37" s="196">
        <v>0.35</v>
      </c>
      <c r="W37" s="196">
        <v>0.78</v>
      </c>
      <c r="X37" s="196">
        <v>1.64</v>
      </c>
      <c r="Y37" s="196">
        <v>0</v>
      </c>
      <c r="Z37" s="196">
        <v>4.6399999999999997</v>
      </c>
      <c r="AA37" s="196">
        <v>1.51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-179.28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-2.15</v>
      </c>
      <c r="AS37" s="196">
        <v>-6.32</v>
      </c>
      <c r="AT37" s="196">
        <v>-59.86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1.38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1.92</v>
      </c>
      <c r="K38" s="196">
        <v>19.25</v>
      </c>
      <c r="L38" s="196">
        <v>0.24</v>
      </c>
      <c r="M38" s="196">
        <v>2.4300000000000002</v>
      </c>
      <c r="N38" s="196">
        <v>1.97</v>
      </c>
      <c r="O38" s="196">
        <v>1.39</v>
      </c>
      <c r="P38" s="196">
        <v>0.93</v>
      </c>
      <c r="Q38" s="196">
        <v>0.36</v>
      </c>
      <c r="R38" s="196">
        <v>0.71</v>
      </c>
      <c r="S38" s="196">
        <v>0.44</v>
      </c>
      <c r="T38" s="196">
        <v>0</v>
      </c>
      <c r="U38" s="196">
        <v>2.36</v>
      </c>
      <c r="V38" s="196">
        <v>0.35</v>
      </c>
      <c r="W38" s="196">
        <v>0.78</v>
      </c>
      <c r="X38" s="196">
        <v>1.64</v>
      </c>
      <c r="Y38" s="196">
        <v>0</v>
      </c>
      <c r="Z38" s="196">
        <v>4.6399999999999997</v>
      </c>
      <c r="AA38" s="196">
        <v>1.51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-179.28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-2.15</v>
      </c>
      <c r="AS38" s="196">
        <v>-6.32</v>
      </c>
      <c r="AT38" s="196">
        <v>-59.86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1.38</v>
      </c>
      <c r="E39" s="196">
        <v>0</v>
      </c>
      <c r="F39" s="196">
        <v>0</v>
      </c>
      <c r="G39" s="196">
        <v>31.29</v>
      </c>
      <c r="H39" s="196">
        <v>0</v>
      </c>
      <c r="I39" s="196">
        <v>0</v>
      </c>
      <c r="J39" s="196">
        <v>1.92</v>
      </c>
      <c r="K39" s="196">
        <v>19.25</v>
      </c>
      <c r="L39" s="196">
        <v>0.24</v>
      </c>
      <c r="M39" s="196">
        <v>2.4300000000000002</v>
      </c>
      <c r="N39" s="196">
        <v>1.97</v>
      </c>
      <c r="O39" s="196">
        <v>1.39</v>
      </c>
      <c r="P39" s="196">
        <v>0.93</v>
      </c>
      <c r="Q39" s="196">
        <v>0.36</v>
      </c>
      <c r="R39" s="196">
        <v>0.71</v>
      </c>
      <c r="S39" s="196">
        <v>0.44</v>
      </c>
      <c r="T39" s="196">
        <v>0</v>
      </c>
      <c r="U39" s="196">
        <v>2.36</v>
      </c>
      <c r="V39" s="196">
        <v>0.35</v>
      </c>
      <c r="W39" s="196">
        <v>0.78</v>
      </c>
      <c r="X39" s="196">
        <v>1.64</v>
      </c>
      <c r="Y39" s="196">
        <v>0</v>
      </c>
      <c r="Z39" s="196">
        <v>4.6399999999999997</v>
      </c>
      <c r="AA39" s="196">
        <v>1.51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-179.28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11.99</v>
      </c>
      <c r="AS39" s="196">
        <v>0</v>
      </c>
      <c r="AT39" s="196">
        <v>-25.07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1.38</v>
      </c>
      <c r="E40" s="196">
        <v>0</v>
      </c>
      <c r="F40" s="196">
        <v>0</v>
      </c>
      <c r="G40" s="196">
        <v>31.29</v>
      </c>
      <c r="H40" s="196">
        <v>0</v>
      </c>
      <c r="I40" s="196">
        <v>0</v>
      </c>
      <c r="J40" s="196">
        <v>1.92</v>
      </c>
      <c r="K40" s="196">
        <v>19.25</v>
      </c>
      <c r="L40" s="196">
        <v>0.24</v>
      </c>
      <c r="M40" s="196">
        <v>2.4300000000000002</v>
      </c>
      <c r="N40" s="196">
        <v>1.97</v>
      </c>
      <c r="O40" s="196">
        <v>1.39</v>
      </c>
      <c r="P40" s="196">
        <v>0.93</v>
      </c>
      <c r="Q40" s="196">
        <v>0.36</v>
      </c>
      <c r="R40" s="196">
        <v>0.71</v>
      </c>
      <c r="S40" s="196">
        <v>0.44</v>
      </c>
      <c r="T40" s="196">
        <v>0</v>
      </c>
      <c r="U40" s="196">
        <v>2.36</v>
      </c>
      <c r="V40" s="196">
        <v>0.35</v>
      </c>
      <c r="W40" s="196">
        <v>0.78</v>
      </c>
      <c r="X40" s="196">
        <v>1.64</v>
      </c>
      <c r="Y40" s="196">
        <v>0</v>
      </c>
      <c r="Z40" s="196">
        <v>4.6399999999999997</v>
      </c>
      <c r="AA40" s="196">
        <v>1.51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-179.28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11.99</v>
      </c>
      <c r="AS40" s="196">
        <v>0</v>
      </c>
      <c r="AT40" s="196">
        <v>-25.07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1.38</v>
      </c>
      <c r="E41" s="196">
        <v>0</v>
      </c>
      <c r="F41" s="196">
        <v>0</v>
      </c>
      <c r="G41" s="196">
        <v>31.29</v>
      </c>
      <c r="H41" s="196">
        <v>0</v>
      </c>
      <c r="I41" s="196">
        <v>0</v>
      </c>
      <c r="J41" s="196">
        <v>1.92</v>
      </c>
      <c r="K41" s="196">
        <v>19.25</v>
      </c>
      <c r="L41" s="196">
        <v>0.24</v>
      </c>
      <c r="M41" s="196">
        <v>2.4300000000000002</v>
      </c>
      <c r="N41" s="196">
        <v>1.97</v>
      </c>
      <c r="O41" s="196">
        <v>1.39</v>
      </c>
      <c r="P41" s="196">
        <v>0.89</v>
      </c>
      <c r="Q41" s="196">
        <v>0.36</v>
      </c>
      <c r="R41" s="196">
        <v>0.71</v>
      </c>
      <c r="S41" s="196">
        <v>0.44</v>
      </c>
      <c r="T41" s="196">
        <v>0</v>
      </c>
      <c r="U41" s="196">
        <v>2.36</v>
      </c>
      <c r="V41" s="196">
        <v>0.35</v>
      </c>
      <c r="W41" s="196">
        <v>0.78</v>
      </c>
      <c r="X41" s="196">
        <v>1.64</v>
      </c>
      <c r="Y41" s="196">
        <v>0</v>
      </c>
      <c r="Z41" s="196">
        <v>4.6399999999999997</v>
      </c>
      <c r="AA41" s="196">
        <v>1.51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-179.28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11.99</v>
      </c>
      <c r="AS41" s="196">
        <v>0</v>
      </c>
      <c r="AT41" s="196">
        <v>-25.07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1.38</v>
      </c>
      <c r="E42" s="196">
        <v>0</v>
      </c>
      <c r="F42" s="196">
        <v>0</v>
      </c>
      <c r="G42" s="196">
        <v>31.29</v>
      </c>
      <c r="H42" s="196">
        <v>0</v>
      </c>
      <c r="I42" s="196">
        <v>0</v>
      </c>
      <c r="J42" s="196">
        <v>1.92</v>
      </c>
      <c r="K42" s="196">
        <v>19.25</v>
      </c>
      <c r="L42" s="196">
        <v>0.24</v>
      </c>
      <c r="M42" s="196">
        <v>2.4300000000000002</v>
      </c>
      <c r="N42" s="196">
        <v>1.97</v>
      </c>
      <c r="O42" s="196">
        <v>1.39</v>
      </c>
      <c r="P42" s="196">
        <v>0.89</v>
      </c>
      <c r="Q42" s="196">
        <v>0.36</v>
      </c>
      <c r="R42" s="196">
        <v>0.71</v>
      </c>
      <c r="S42" s="196">
        <v>0.44</v>
      </c>
      <c r="T42" s="196">
        <v>0</v>
      </c>
      <c r="U42" s="196">
        <v>2.36</v>
      </c>
      <c r="V42" s="196">
        <v>0.35</v>
      </c>
      <c r="W42" s="196">
        <v>0.78</v>
      </c>
      <c r="X42" s="196">
        <v>1.64</v>
      </c>
      <c r="Y42" s="196">
        <v>0</v>
      </c>
      <c r="Z42" s="196">
        <v>4.6399999999999997</v>
      </c>
      <c r="AA42" s="196">
        <v>1.51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-179.28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11.99</v>
      </c>
      <c r="AS42" s="196">
        <v>0</v>
      </c>
      <c r="AT42" s="196">
        <v>-25.07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1.38</v>
      </c>
      <c r="E43" s="196">
        <v>0</v>
      </c>
      <c r="F43" s="196">
        <v>0</v>
      </c>
      <c r="G43" s="196">
        <v>31.29</v>
      </c>
      <c r="H43" s="196">
        <v>0</v>
      </c>
      <c r="I43" s="196">
        <v>0</v>
      </c>
      <c r="J43" s="196">
        <v>1.92</v>
      </c>
      <c r="K43" s="196">
        <v>19.25</v>
      </c>
      <c r="L43" s="196">
        <v>0.24</v>
      </c>
      <c r="M43" s="196">
        <v>2.4300000000000002</v>
      </c>
      <c r="N43" s="196">
        <v>1.97</v>
      </c>
      <c r="O43" s="196">
        <v>1.39</v>
      </c>
      <c r="P43" s="196">
        <v>0.89</v>
      </c>
      <c r="Q43" s="196">
        <v>0.36</v>
      </c>
      <c r="R43" s="196">
        <v>0.71</v>
      </c>
      <c r="S43" s="196">
        <v>0.44</v>
      </c>
      <c r="T43" s="196">
        <v>0</v>
      </c>
      <c r="U43" s="196">
        <v>2.36</v>
      </c>
      <c r="V43" s="196">
        <v>0.35</v>
      </c>
      <c r="W43" s="196">
        <v>0.78</v>
      </c>
      <c r="X43" s="196">
        <v>8.31</v>
      </c>
      <c r="Y43" s="196">
        <v>0</v>
      </c>
      <c r="Z43" s="196">
        <v>4.6399999999999997</v>
      </c>
      <c r="AA43" s="196">
        <v>1.51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-179.28</v>
      </c>
      <c r="AH43" s="196">
        <v>0</v>
      </c>
      <c r="AI43" s="196">
        <v>18.39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11.99</v>
      </c>
      <c r="AS43" s="196">
        <v>0</v>
      </c>
      <c r="AT43" s="196">
        <v>-25.07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1.38</v>
      </c>
      <c r="E44" s="196">
        <v>0</v>
      </c>
      <c r="F44" s="196">
        <v>0</v>
      </c>
      <c r="G44" s="196">
        <v>31.29</v>
      </c>
      <c r="H44" s="196">
        <v>0</v>
      </c>
      <c r="I44" s="196">
        <v>0</v>
      </c>
      <c r="J44" s="196">
        <v>1.92</v>
      </c>
      <c r="K44" s="196">
        <v>19.25</v>
      </c>
      <c r="L44" s="196">
        <v>0.24</v>
      </c>
      <c r="M44" s="196">
        <v>2.4300000000000002</v>
      </c>
      <c r="N44" s="196">
        <v>1.97</v>
      </c>
      <c r="O44" s="196">
        <v>1.39</v>
      </c>
      <c r="P44" s="196">
        <v>0.89</v>
      </c>
      <c r="Q44" s="196">
        <v>0.36</v>
      </c>
      <c r="R44" s="196">
        <v>0.71</v>
      </c>
      <c r="S44" s="196">
        <v>0.44</v>
      </c>
      <c r="T44" s="196">
        <v>0</v>
      </c>
      <c r="U44" s="196">
        <v>2.36</v>
      </c>
      <c r="V44" s="196">
        <v>0.35</v>
      </c>
      <c r="W44" s="196">
        <v>0.78</v>
      </c>
      <c r="X44" s="196">
        <v>8.31</v>
      </c>
      <c r="Y44" s="196">
        <v>0</v>
      </c>
      <c r="Z44" s="196">
        <v>4.6399999999999997</v>
      </c>
      <c r="AA44" s="196">
        <v>1.51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-179.28</v>
      </c>
      <c r="AH44" s="196">
        <v>0</v>
      </c>
      <c r="AI44" s="196">
        <v>18.39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11.99</v>
      </c>
      <c r="AS44" s="196">
        <v>0</v>
      </c>
      <c r="AT44" s="196">
        <v>-25.07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1.38</v>
      </c>
      <c r="E45" s="196">
        <v>0</v>
      </c>
      <c r="F45" s="196">
        <v>0</v>
      </c>
      <c r="G45" s="196">
        <v>31.29</v>
      </c>
      <c r="H45" s="196">
        <v>0</v>
      </c>
      <c r="I45" s="196">
        <v>0</v>
      </c>
      <c r="J45" s="196">
        <v>1.92</v>
      </c>
      <c r="K45" s="196">
        <v>19.25</v>
      </c>
      <c r="L45" s="196">
        <v>0.24</v>
      </c>
      <c r="M45" s="196">
        <v>2.4300000000000002</v>
      </c>
      <c r="N45" s="196">
        <v>1.97</v>
      </c>
      <c r="O45" s="196">
        <v>1.39</v>
      </c>
      <c r="P45" s="196">
        <v>0.89</v>
      </c>
      <c r="Q45" s="196">
        <v>0.36</v>
      </c>
      <c r="R45" s="196">
        <v>0.71</v>
      </c>
      <c r="S45" s="196">
        <v>0.44</v>
      </c>
      <c r="T45" s="196">
        <v>0</v>
      </c>
      <c r="U45" s="196">
        <v>2.36</v>
      </c>
      <c r="V45" s="196">
        <v>0.35</v>
      </c>
      <c r="W45" s="196">
        <v>0.78</v>
      </c>
      <c r="X45" s="196">
        <v>11.23</v>
      </c>
      <c r="Y45" s="196">
        <v>0</v>
      </c>
      <c r="Z45" s="196">
        <v>4.6399999999999997</v>
      </c>
      <c r="AA45" s="196">
        <v>1.51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-179.28</v>
      </c>
      <c r="AH45" s="196">
        <v>0</v>
      </c>
      <c r="AI45" s="196">
        <v>18.39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11.99</v>
      </c>
      <c r="AS45" s="196">
        <v>0</v>
      </c>
      <c r="AT45" s="196">
        <v>-25.07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1.38</v>
      </c>
      <c r="E46" s="196">
        <v>0</v>
      </c>
      <c r="F46" s="196">
        <v>0</v>
      </c>
      <c r="G46" s="196">
        <v>31.29</v>
      </c>
      <c r="H46" s="196">
        <v>0</v>
      </c>
      <c r="I46" s="196">
        <v>0</v>
      </c>
      <c r="J46" s="196">
        <v>1.92</v>
      </c>
      <c r="K46" s="196">
        <v>19.25</v>
      </c>
      <c r="L46" s="196">
        <v>0.24</v>
      </c>
      <c r="M46" s="196">
        <v>2.4300000000000002</v>
      </c>
      <c r="N46" s="196">
        <v>1.97</v>
      </c>
      <c r="O46" s="196">
        <v>1.39</v>
      </c>
      <c r="P46" s="196">
        <v>0.89</v>
      </c>
      <c r="Q46" s="196">
        <v>0.36</v>
      </c>
      <c r="R46" s="196">
        <v>0.71</v>
      </c>
      <c r="S46" s="196">
        <v>0.44</v>
      </c>
      <c r="T46" s="196">
        <v>0</v>
      </c>
      <c r="U46" s="196">
        <v>2.36</v>
      </c>
      <c r="V46" s="196">
        <v>0.35</v>
      </c>
      <c r="W46" s="196">
        <v>0.78</v>
      </c>
      <c r="X46" s="196">
        <v>11.23</v>
      </c>
      <c r="Y46" s="196">
        <v>0</v>
      </c>
      <c r="Z46" s="196">
        <v>4.6399999999999997</v>
      </c>
      <c r="AA46" s="196">
        <v>1.51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-179.28</v>
      </c>
      <c r="AH46" s="196">
        <v>0</v>
      </c>
      <c r="AI46" s="196">
        <v>18.39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11.99</v>
      </c>
      <c r="AS46" s="196">
        <v>0</v>
      </c>
      <c r="AT46" s="196">
        <v>-25.07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1.38</v>
      </c>
      <c r="E47" s="196">
        <v>0</v>
      </c>
      <c r="F47" s="196">
        <v>0</v>
      </c>
      <c r="G47" s="196">
        <v>31.29</v>
      </c>
      <c r="H47" s="196">
        <v>0</v>
      </c>
      <c r="I47" s="196">
        <v>0</v>
      </c>
      <c r="J47" s="196">
        <v>1.92</v>
      </c>
      <c r="K47" s="196">
        <v>19.25</v>
      </c>
      <c r="L47" s="196">
        <v>0.24</v>
      </c>
      <c r="M47" s="196">
        <v>2.4300000000000002</v>
      </c>
      <c r="N47" s="196">
        <v>1.97</v>
      </c>
      <c r="O47" s="196">
        <v>1.39</v>
      </c>
      <c r="P47" s="196">
        <v>0.89</v>
      </c>
      <c r="Q47" s="196">
        <v>0.36</v>
      </c>
      <c r="R47" s="196">
        <v>0.71</v>
      </c>
      <c r="S47" s="196">
        <v>0.44</v>
      </c>
      <c r="T47" s="196">
        <v>0</v>
      </c>
      <c r="U47" s="196">
        <v>2.36</v>
      </c>
      <c r="V47" s="196">
        <v>0.35</v>
      </c>
      <c r="W47" s="196">
        <v>0.78</v>
      </c>
      <c r="X47" s="196">
        <v>7.74</v>
      </c>
      <c r="Y47" s="196">
        <v>0</v>
      </c>
      <c r="Z47" s="196">
        <v>4.6399999999999997</v>
      </c>
      <c r="AA47" s="196">
        <v>1.51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-179.28</v>
      </c>
      <c r="AH47" s="196">
        <v>0</v>
      </c>
      <c r="AI47" s="196">
        <v>18.39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11.99</v>
      </c>
      <c r="AS47" s="196">
        <v>0</v>
      </c>
      <c r="AT47" s="196">
        <v>38.75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1.38</v>
      </c>
      <c r="E48" s="196">
        <v>0</v>
      </c>
      <c r="F48" s="196">
        <v>0</v>
      </c>
      <c r="G48" s="196">
        <v>31.29</v>
      </c>
      <c r="H48" s="196">
        <v>0</v>
      </c>
      <c r="I48" s="196">
        <v>0</v>
      </c>
      <c r="J48" s="196">
        <v>1.92</v>
      </c>
      <c r="K48" s="196">
        <v>19.25</v>
      </c>
      <c r="L48" s="196">
        <v>0.24</v>
      </c>
      <c r="M48" s="196">
        <v>2.4300000000000002</v>
      </c>
      <c r="N48" s="196">
        <v>1.97</v>
      </c>
      <c r="O48" s="196">
        <v>1.39</v>
      </c>
      <c r="P48" s="196">
        <v>0.89</v>
      </c>
      <c r="Q48" s="196">
        <v>0.36</v>
      </c>
      <c r="R48" s="196">
        <v>0.71</v>
      </c>
      <c r="S48" s="196">
        <v>0.44</v>
      </c>
      <c r="T48" s="196">
        <v>0</v>
      </c>
      <c r="U48" s="196">
        <v>2.36</v>
      </c>
      <c r="V48" s="196">
        <v>0.35</v>
      </c>
      <c r="W48" s="196">
        <v>0.78</v>
      </c>
      <c r="X48" s="196">
        <v>2.0099999999999998</v>
      </c>
      <c r="Y48" s="196">
        <v>0</v>
      </c>
      <c r="Z48" s="196">
        <v>4.6399999999999997</v>
      </c>
      <c r="AA48" s="196">
        <v>1.51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-179.28</v>
      </c>
      <c r="AH48" s="196">
        <v>0</v>
      </c>
      <c r="AI48" s="196">
        <v>18.39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11.99</v>
      </c>
      <c r="AS48" s="196">
        <v>0</v>
      </c>
      <c r="AT48" s="196">
        <v>38.75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1.38</v>
      </c>
      <c r="E49" s="196">
        <v>0</v>
      </c>
      <c r="F49" s="196">
        <v>0</v>
      </c>
      <c r="G49" s="196">
        <v>31.29</v>
      </c>
      <c r="H49" s="196">
        <v>0</v>
      </c>
      <c r="I49" s="196">
        <v>0</v>
      </c>
      <c r="J49" s="196">
        <v>1.92</v>
      </c>
      <c r="K49" s="196">
        <v>19.25</v>
      </c>
      <c r="L49" s="196">
        <v>0.24</v>
      </c>
      <c r="M49" s="196">
        <v>2.4300000000000002</v>
      </c>
      <c r="N49" s="196">
        <v>1.97</v>
      </c>
      <c r="O49" s="196">
        <v>1.39</v>
      </c>
      <c r="P49" s="196">
        <v>0.89</v>
      </c>
      <c r="Q49" s="196">
        <v>0.36</v>
      </c>
      <c r="R49" s="196">
        <v>0.71</v>
      </c>
      <c r="S49" s="196">
        <v>0.44</v>
      </c>
      <c r="T49" s="196">
        <v>0</v>
      </c>
      <c r="U49" s="196">
        <v>2.36</v>
      </c>
      <c r="V49" s="196">
        <v>0.35</v>
      </c>
      <c r="W49" s="196">
        <v>0.78</v>
      </c>
      <c r="X49" s="196">
        <v>5.03</v>
      </c>
      <c r="Y49" s="196">
        <v>0</v>
      </c>
      <c r="Z49" s="196">
        <v>4.6399999999999997</v>
      </c>
      <c r="AA49" s="196">
        <v>1.51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-179.28</v>
      </c>
      <c r="AH49" s="196">
        <v>0</v>
      </c>
      <c r="AI49" s="196">
        <v>18.39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11.99</v>
      </c>
      <c r="AS49" s="196">
        <v>0</v>
      </c>
      <c r="AT49" s="196">
        <v>38.75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1.38</v>
      </c>
      <c r="E50" s="196">
        <v>0</v>
      </c>
      <c r="F50" s="196">
        <v>0</v>
      </c>
      <c r="G50" s="196">
        <v>31.29</v>
      </c>
      <c r="H50" s="196">
        <v>0</v>
      </c>
      <c r="I50" s="196">
        <v>0</v>
      </c>
      <c r="J50" s="196">
        <v>1.92</v>
      </c>
      <c r="K50" s="196">
        <v>19.25</v>
      </c>
      <c r="L50" s="196">
        <v>0.24</v>
      </c>
      <c r="M50" s="196">
        <v>2.4300000000000002</v>
      </c>
      <c r="N50" s="196">
        <v>1.97</v>
      </c>
      <c r="O50" s="196">
        <v>1.39</v>
      </c>
      <c r="P50" s="196">
        <v>0.89</v>
      </c>
      <c r="Q50" s="196">
        <v>0.36</v>
      </c>
      <c r="R50" s="196">
        <v>0.71</v>
      </c>
      <c r="S50" s="196">
        <v>0.44</v>
      </c>
      <c r="T50" s="196">
        <v>0</v>
      </c>
      <c r="U50" s="196">
        <v>2.36</v>
      </c>
      <c r="V50" s="196">
        <v>0.35</v>
      </c>
      <c r="W50" s="196">
        <v>0.78</v>
      </c>
      <c r="X50" s="196">
        <v>2.1</v>
      </c>
      <c r="Y50" s="196">
        <v>0</v>
      </c>
      <c r="Z50" s="196">
        <v>4.6399999999999997</v>
      </c>
      <c r="AA50" s="196">
        <v>1.51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-179.28</v>
      </c>
      <c r="AH50" s="196">
        <v>0</v>
      </c>
      <c r="AI50" s="196">
        <v>18.39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11.99</v>
      </c>
      <c r="AS50" s="196">
        <v>0</v>
      </c>
      <c r="AT50" s="196">
        <v>38.75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1.38</v>
      </c>
      <c r="E51" s="196">
        <v>0</v>
      </c>
      <c r="F51" s="196">
        <v>0</v>
      </c>
      <c r="G51" s="196">
        <v>31.29</v>
      </c>
      <c r="H51" s="196">
        <v>0</v>
      </c>
      <c r="I51" s="196">
        <v>0</v>
      </c>
      <c r="J51" s="196">
        <v>1.92</v>
      </c>
      <c r="K51" s="196">
        <v>19.25</v>
      </c>
      <c r="L51" s="196">
        <v>0.24</v>
      </c>
      <c r="M51" s="196">
        <v>2.4300000000000002</v>
      </c>
      <c r="N51" s="196">
        <v>1.97</v>
      </c>
      <c r="O51" s="196">
        <v>1.39</v>
      </c>
      <c r="P51" s="196">
        <v>0.89</v>
      </c>
      <c r="Q51" s="196">
        <v>0.36</v>
      </c>
      <c r="R51" s="196">
        <v>0.71</v>
      </c>
      <c r="S51" s="196">
        <v>0.44</v>
      </c>
      <c r="T51" s="196">
        <v>0</v>
      </c>
      <c r="U51" s="196">
        <v>2.36</v>
      </c>
      <c r="V51" s="196">
        <v>0.35</v>
      </c>
      <c r="W51" s="196">
        <v>0.78</v>
      </c>
      <c r="X51" s="196">
        <v>2.1</v>
      </c>
      <c r="Y51" s="196">
        <v>0</v>
      </c>
      <c r="Z51" s="196">
        <v>4.6399999999999997</v>
      </c>
      <c r="AA51" s="196">
        <v>1.51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-179.28</v>
      </c>
      <c r="AH51" s="196">
        <v>0</v>
      </c>
      <c r="AI51" s="196">
        <v>18.39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11.99</v>
      </c>
      <c r="AS51" s="196">
        <v>0</v>
      </c>
      <c r="AT51" s="196">
        <v>38.75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1.38</v>
      </c>
      <c r="E52" s="196">
        <v>0</v>
      </c>
      <c r="F52" s="196">
        <v>0</v>
      </c>
      <c r="G52" s="196">
        <v>31.29</v>
      </c>
      <c r="H52" s="196">
        <v>0</v>
      </c>
      <c r="I52" s="196">
        <v>0</v>
      </c>
      <c r="J52" s="196">
        <v>1.92</v>
      </c>
      <c r="K52" s="196">
        <v>19.27</v>
      </c>
      <c r="L52" s="196">
        <v>0.24</v>
      </c>
      <c r="M52" s="196">
        <v>2.4300000000000002</v>
      </c>
      <c r="N52" s="196">
        <v>1.97</v>
      </c>
      <c r="O52" s="196">
        <v>1.39</v>
      </c>
      <c r="P52" s="196">
        <v>0.89</v>
      </c>
      <c r="Q52" s="196">
        <v>0.36</v>
      </c>
      <c r="R52" s="196">
        <v>0.71</v>
      </c>
      <c r="S52" s="196">
        <v>0.44</v>
      </c>
      <c r="T52" s="196">
        <v>0</v>
      </c>
      <c r="U52" s="196">
        <v>2.36</v>
      </c>
      <c r="V52" s="196">
        <v>0.35</v>
      </c>
      <c r="W52" s="196">
        <v>0.78</v>
      </c>
      <c r="X52" s="196">
        <v>2.1</v>
      </c>
      <c r="Y52" s="196">
        <v>0</v>
      </c>
      <c r="Z52" s="196">
        <v>4.6399999999999997</v>
      </c>
      <c r="AA52" s="196">
        <v>1.51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-179.28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11.99</v>
      </c>
      <c r="AS52" s="196">
        <v>0</v>
      </c>
      <c r="AT52" s="196">
        <v>30.09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1.38</v>
      </c>
      <c r="E53" s="196">
        <v>0</v>
      </c>
      <c r="F53" s="196">
        <v>0</v>
      </c>
      <c r="G53" s="196">
        <v>31.29</v>
      </c>
      <c r="H53" s="196">
        <v>0</v>
      </c>
      <c r="I53" s="196">
        <v>0</v>
      </c>
      <c r="J53" s="196">
        <v>1.92</v>
      </c>
      <c r="K53" s="196">
        <v>19.260000000000002</v>
      </c>
      <c r="L53" s="196">
        <v>0.22</v>
      </c>
      <c r="M53" s="196">
        <v>2.4300000000000002</v>
      </c>
      <c r="N53" s="196">
        <v>1.97</v>
      </c>
      <c r="O53" s="196">
        <v>1.39</v>
      </c>
      <c r="P53" s="196">
        <v>0.89</v>
      </c>
      <c r="Q53" s="196">
        <v>0.27</v>
      </c>
      <c r="R53" s="196">
        <v>0.53</v>
      </c>
      <c r="S53" s="196">
        <v>0.33</v>
      </c>
      <c r="T53" s="196">
        <v>0</v>
      </c>
      <c r="U53" s="196">
        <v>2.36</v>
      </c>
      <c r="V53" s="196">
        <v>0.26</v>
      </c>
      <c r="W53" s="196">
        <v>0.78</v>
      </c>
      <c r="X53" s="196">
        <v>2.2400000000000002</v>
      </c>
      <c r="Y53" s="196">
        <v>0</v>
      </c>
      <c r="Z53" s="196">
        <v>4.6399999999999997</v>
      </c>
      <c r="AA53" s="196">
        <v>1.51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-179.28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11.99</v>
      </c>
      <c r="AS53" s="196">
        <v>0</v>
      </c>
      <c r="AT53" s="196">
        <v>30.09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1.38</v>
      </c>
      <c r="E54" s="196">
        <v>0</v>
      </c>
      <c r="F54" s="196">
        <v>0</v>
      </c>
      <c r="G54" s="196">
        <v>31.29</v>
      </c>
      <c r="H54" s="196">
        <v>0</v>
      </c>
      <c r="I54" s="196">
        <v>0</v>
      </c>
      <c r="J54" s="196">
        <v>1.92</v>
      </c>
      <c r="K54" s="196">
        <v>19.27</v>
      </c>
      <c r="L54" s="196">
        <v>0.22</v>
      </c>
      <c r="M54" s="196">
        <v>2.4300000000000002</v>
      </c>
      <c r="N54" s="196">
        <v>1.97</v>
      </c>
      <c r="O54" s="196">
        <v>1.39</v>
      </c>
      <c r="P54" s="196">
        <v>0.89</v>
      </c>
      <c r="Q54" s="196">
        <v>0.27</v>
      </c>
      <c r="R54" s="196">
        <v>0.53</v>
      </c>
      <c r="S54" s="196">
        <v>0.33</v>
      </c>
      <c r="T54" s="196">
        <v>0</v>
      </c>
      <c r="U54" s="196">
        <v>2.36</v>
      </c>
      <c r="V54" s="196">
        <v>0.26</v>
      </c>
      <c r="W54" s="196">
        <v>0.78</v>
      </c>
      <c r="X54" s="196">
        <v>2.27</v>
      </c>
      <c r="Y54" s="196">
        <v>0</v>
      </c>
      <c r="Z54" s="196">
        <v>4.6399999999999997</v>
      </c>
      <c r="AA54" s="196">
        <v>1.51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-179.28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11.99</v>
      </c>
      <c r="AS54" s="196">
        <v>0</v>
      </c>
      <c r="AT54" s="196">
        <v>30.09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1.38</v>
      </c>
      <c r="E55" s="196">
        <v>0</v>
      </c>
      <c r="F55" s="196">
        <v>0</v>
      </c>
      <c r="G55" s="196">
        <v>31.29</v>
      </c>
      <c r="H55" s="196">
        <v>0</v>
      </c>
      <c r="I55" s="196">
        <v>0</v>
      </c>
      <c r="J55" s="196">
        <v>1.92</v>
      </c>
      <c r="K55" s="196">
        <v>19.260000000000002</v>
      </c>
      <c r="L55" s="196">
        <v>0.24</v>
      </c>
      <c r="M55" s="196">
        <v>2.4300000000000002</v>
      </c>
      <c r="N55" s="196">
        <v>1.97</v>
      </c>
      <c r="O55" s="196">
        <v>1.39</v>
      </c>
      <c r="P55" s="196">
        <v>0.89</v>
      </c>
      <c r="Q55" s="196">
        <v>0.06</v>
      </c>
      <c r="R55" s="196">
        <v>0.71</v>
      </c>
      <c r="S55" s="196">
        <v>0.32</v>
      </c>
      <c r="T55" s="196">
        <v>0</v>
      </c>
      <c r="U55" s="196">
        <v>2.36</v>
      </c>
      <c r="V55" s="196">
        <v>0.35</v>
      </c>
      <c r="W55" s="196">
        <v>0.78</v>
      </c>
      <c r="X55" s="196">
        <v>2.37</v>
      </c>
      <c r="Y55" s="196">
        <v>0</v>
      </c>
      <c r="Z55" s="196">
        <v>4.6399999999999997</v>
      </c>
      <c r="AA55" s="196">
        <v>1.51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-188.62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11.99</v>
      </c>
      <c r="AS55" s="196">
        <v>0</v>
      </c>
      <c r="AT55" s="196">
        <v>30.09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1.38</v>
      </c>
      <c r="E56" s="196">
        <v>0</v>
      </c>
      <c r="F56" s="196">
        <v>0</v>
      </c>
      <c r="G56" s="196">
        <v>31.29</v>
      </c>
      <c r="H56" s="196">
        <v>0</v>
      </c>
      <c r="I56" s="196">
        <v>0</v>
      </c>
      <c r="J56" s="196">
        <v>1.92</v>
      </c>
      <c r="K56" s="196">
        <v>19.260000000000002</v>
      </c>
      <c r="L56" s="196">
        <v>0.24</v>
      </c>
      <c r="M56" s="196">
        <v>2.4300000000000002</v>
      </c>
      <c r="N56" s="196">
        <v>1.97</v>
      </c>
      <c r="O56" s="196">
        <v>1.39</v>
      </c>
      <c r="P56" s="196">
        <v>0.89</v>
      </c>
      <c r="Q56" s="196">
        <v>0.36</v>
      </c>
      <c r="R56" s="196">
        <v>0.71</v>
      </c>
      <c r="S56" s="196">
        <v>0.44</v>
      </c>
      <c r="T56" s="196">
        <v>0</v>
      </c>
      <c r="U56" s="196">
        <v>2.36</v>
      </c>
      <c r="V56" s="196">
        <v>0.34</v>
      </c>
      <c r="W56" s="196">
        <v>0.78</v>
      </c>
      <c r="X56" s="196">
        <v>2.46</v>
      </c>
      <c r="Y56" s="196">
        <v>0</v>
      </c>
      <c r="Z56" s="196">
        <v>4.6399999999999997</v>
      </c>
      <c r="AA56" s="196">
        <v>1.5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-188.62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11.99</v>
      </c>
      <c r="AS56" s="196">
        <v>0</v>
      </c>
      <c r="AT56" s="196">
        <v>30.09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1.38</v>
      </c>
      <c r="E57" s="196">
        <v>0</v>
      </c>
      <c r="F57" s="196">
        <v>0</v>
      </c>
      <c r="G57" s="196">
        <v>31.29</v>
      </c>
      <c r="H57" s="196">
        <v>0</v>
      </c>
      <c r="I57" s="196">
        <v>0</v>
      </c>
      <c r="J57" s="196">
        <v>1.92</v>
      </c>
      <c r="K57" s="196">
        <v>19.260000000000002</v>
      </c>
      <c r="L57" s="196">
        <v>0.24</v>
      </c>
      <c r="M57" s="196">
        <v>2.4300000000000002</v>
      </c>
      <c r="N57" s="196">
        <v>1.97</v>
      </c>
      <c r="O57" s="196">
        <v>1.39</v>
      </c>
      <c r="P57" s="196">
        <v>0.89</v>
      </c>
      <c r="Q57" s="196">
        <v>0.36</v>
      </c>
      <c r="R57" s="196">
        <v>0.71</v>
      </c>
      <c r="S57" s="196">
        <v>0.44</v>
      </c>
      <c r="T57" s="196">
        <v>0</v>
      </c>
      <c r="U57" s="196">
        <v>2.36</v>
      </c>
      <c r="V57" s="196">
        <v>0.34</v>
      </c>
      <c r="W57" s="196">
        <v>0.78</v>
      </c>
      <c r="X57" s="196">
        <v>2.46</v>
      </c>
      <c r="Y57" s="196">
        <v>0</v>
      </c>
      <c r="Z57" s="196">
        <v>4.6399999999999997</v>
      </c>
      <c r="AA57" s="196">
        <v>1.5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-188.62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11.99</v>
      </c>
      <c r="AS57" s="196">
        <v>0</v>
      </c>
      <c r="AT57" s="196">
        <v>30.09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1.38</v>
      </c>
      <c r="E58" s="196">
        <v>0</v>
      </c>
      <c r="F58" s="196">
        <v>0</v>
      </c>
      <c r="G58" s="196">
        <v>31.29</v>
      </c>
      <c r="H58" s="196">
        <v>0</v>
      </c>
      <c r="I58" s="196">
        <v>0</v>
      </c>
      <c r="J58" s="196">
        <v>1.92</v>
      </c>
      <c r="K58" s="196">
        <v>19.260000000000002</v>
      </c>
      <c r="L58" s="196">
        <v>0.24</v>
      </c>
      <c r="M58" s="196">
        <v>2.4300000000000002</v>
      </c>
      <c r="N58" s="196">
        <v>1.97</v>
      </c>
      <c r="O58" s="196">
        <v>1.39</v>
      </c>
      <c r="P58" s="196">
        <v>0.89</v>
      </c>
      <c r="Q58" s="196">
        <v>0.36</v>
      </c>
      <c r="R58" s="196">
        <v>0.71</v>
      </c>
      <c r="S58" s="196">
        <v>0.44</v>
      </c>
      <c r="T58" s="196">
        <v>0</v>
      </c>
      <c r="U58" s="196">
        <v>2.36</v>
      </c>
      <c r="V58" s="196">
        <v>0.34</v>
      </c>
      <c r="W58" s="196">
        <v>0.78</v>
      </c>
      <c r="X58" s="196">
        <v>2.46</v>
      </c>
      <c r="Y58" s="196">
        <v>0</v>
      </c>
      <c r="Z58" s="196">
        <v>4.6399999999999997</v>
      </c>
      <c r="AA58" s="196">
        <v>1.5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-188.62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11.99</v>
      </c>
      <c r="AS58" s="196">
        <v>0</v>
      </c>
      <c r="AT58" s="196">
        <v>30.09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1.38</v>
      </c>
      <c r="E59" s="196">
        <v>0</v>
      </c>
      <c r="F59" s="196">
        <v>0</v>
      </c>
      <c r="G59" s="196">
        <v>31.29</v>
      </c>
      <c r="H59" s="196">
        <v>0</v>
      </c>
      <c r="I59" s="196">
        <v>0</v>
      </c>
      <c r="J59" s="196">
        <v>1.92</v>
      </c>
      <c r="K59" s="196">
        <v>19.260000000000002</v>
      </c>
      <c r="L59" s="196">
        <v>0.24</v>
      </c>
      <c r="M59" s="196">
        <v>2.4300000000000002</v>
      </c>
      <c r="N59" s="196">
        <v>1.97</v>
      </c>
      <c r="O59" s="196">
        <v>1.39</v>
      </c>
      <c r="P59" s="196">
        <v>0.89</v>
      </c>
      <c r="Q59" s="196">
        <v>0.36</v>
      </c>
      <c r="R59" s="196">
        <v>0.71</v>
      </c>
      <c r="S59" s="196">
        <v>0.44</v>
      </c>
      <c r="T59" s="196">
        <v>0</v>
      </c>
      <c r="U59" s="196">
        <v>2.36</v>
      </c>
      <c r="V59" s="196">
        <v>0.34</v>
      </c>
      <c r="W59" s="196">
        <v>0.78</v>
      </c>
      <c r="X59" s="196">
        <v>2.46</v>
      </c>
      <c r="Y59" s="196">
        <v>0</v>
      </c>
      <c r="Z59" s="196">
        <v>4.6399999999999997</v>
      </c>
      <c r="AA59" s="196">
        <v>1.5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-188.62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11.99</v>
      </c>
      <c r="AS59" s="196">
        <v>0</v>
      </c>
      <c r="AT59" s="196">
        <v>30.09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1.38</v>
      </c>
      <c r="E60" s="196">
        <v>0</v>
      </c>
      <c r="F60" s="196">
        <v>0</v>
      </c>
      <c r="G60" s="196">
        <v>31.29</v>
      </c>
      <c r="H60" s="196">
        <v>0</v>
      </c>
      <c r="I60" s="196">
        <v>0</v>
      </c>
      <c r="J60" s="196">
        <v>1.92</v>
      </c>
      <c r="K60" s="196">
        <v>19.260000000000002</v>
      </c>
      <c r="L60" s="196">
        <v>0.24</v>
      </c>
      <c r="M60" s="196">
        <v>2.4300000000000002</v>
      </c>
      <c r="N60" s="196">
        <v>1.97</v>
      </c>
      <c r="O60" s="196">
        <v>1.39</v>
      </c>
      <c r="P60" s="196">
        <v>0.89</v>
      </c>
      <c r="Q60" s="196">
        <v>0.36</v>
      </c>
      <c r="R60" s="196">
        <v>0.71</v>
      </c>
      <c r="S60" s="196">
        <v>0.44</v>
      </c>
      <c r="T60" s="196">
        <v>0</v>
      </c>
      <c r="U60" s="196">
        <v>2.36</v>
      </c>
      <c r="V60" s="196">
        <v>0.34</v>
      </c>
      <c r="W60" s="196">
        <v>0.78</v>
      </c>
      <c r="X60" s="196">
        <v>2.46</v>
      </c>
      <c r="Y60" s="196">
        <v>0</v>
      </c>
      <c r="Z60" s="196">
        <v>4.6399999999999997</v>
      </c>
      <c r="AA60" s="196">
        <v>1.5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-188.62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11.99</v>
      </c>
      <c r="AS60" s="196">
        <v>0</v>
      </c>
      <c r="AT60" s="196">
        <v>30.09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1.38</v>
      </c>
      <c r="E61" s="196">
        <v>0</v>
      </c>
      <c r="F61" s="196">
        <v>0</v>
      </c>
      <c r="G61" s="196">
        <v>31.29</v>
      </c>
      <c r="H61" s="196">
        <v>0</v>
      </c>
      <c r="I61" s="196">
        <v>0</v>
      </c>
      <c r="J61" s="196">
        <v>1.92</v>
      </c>
      <c r="K61" s="196">
        <v>19.260000000000002</v>
      </c>
      <c r="L61" s="196">
        <v>0.24</v>
      </c>
      <c r="M61" s="196">
        <v>2.29</v>
      </c>
      <c r="N61" s="196">
        <v>1.97</v>
      </c>
      <c r="O61" s="196">
        <v>1.39</v>
      </c>
      <c r="P61" s="196">
        <v>0.89</v>
      </c>
      <c r="Q61" s="196">
        <v>0.36</v>
      </c>
      <c r="R61" s="196">
        <v>0.71</v>
      </c>
      <c r="S61" s="196">
        <v>0.44</v>
      </c>
      <c r="T61" s="196">
        <v>0</v>
      </c>
      <c r="U61" s="196">
        <v>2.36</v>
      </c>
      <c r="V61" s="196">
        <v>0.35</v>
      </c>
      <c r="W61" s="196">
        <v>0.78</v>
      </c>
      <c r="X61" s="196">
        <v>2.46</v>
      </c>
      <c r="Y61" s="196">
        <v>0</v>
      </c>
      <c r="Z61" s="196">
        <v>4.6399999999999997</v>
      </c>
      <c r="AA61" s="196">
        <v>1.5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-188.62</v>
      </c>
      <c r="AH61" s="196">
        <v>0</v>
      </c>
      <c r="AI61" s="196">
        <v>18.39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11.99</v>
      </c>
      <c r="AS61" s="196">
        <v>0</v>
      </c>
      <c r="AT61" s="196">
        <v>30.09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1.38</v>
      </c>
      <c r="E62" s="196">
        <v>0</v>
      </c>
      <c r="F62" s="196">
        <v>0</v>
      </c>
      <c r="G62" s="196">
        <v>31.29</v>
      </c>
      <c r="H62" s="196">
        <v>0</v>
      </c>
      <c r="I62" s="196">
        <v>0</v>
      </c>
      <c r="J62" s="196">
        <v>1.92</v>
      </c>
      <c r="K62" s="196">
        <v>19.260000000000002</v>
      </c>
      <c r="L62" s="196">
        <v>0.24</v>
      </c>
      <c r="M62" s="196">
        <v>2.29</v>
      </c>
      <c r="N62" s="196">
        <v>1.97</v>
      </c>
      <c r="O62" s="196">
        <v>1.39</v>
      </c>
      <c r="P62" s="196">
        <v>0.89</v>
      </c>
      <c r="Q62" s="196">
        <v>0.36</v>
      </c>
      <c r="R62" s="196">
        <v>0.71</v>
      </c>
      <c r="S62" s="196">
        <v>0.44</v>
      </c>
      <c r="T62" s="196">
        <v>0</v>
      </c>
      <c r="U62" s="196">
        <v>2.36</v>
      </c>
      <c r="V62" s="196">
        <v>0.35</v>
      </c>
      <c r="W62" s="196">
        <v>0.78</v>
      </c>
      <c r="X62" s="196">
        <v>2.46</v>
      </c>
      <c r="Y62" s="196">
        <v>0</v>
      </c>
      <c r="Z62" s="196">
        <v>4.6399999999999997</v>
      </c>
      <c r="AA62" s="196">
        <v>1.5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-188.62</v>
      </c>
      <c r="AH62" s="196">
        <v>0</v>
      </c>
      <c r="AI62" s="196">
        <v>18.39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11.99</v>
      </c>
      <c r="AS62" s="196">
        <v>0</v>
      </c>
      <c r="AT62" s="196">
        <v>30.09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1.38</v>
      </c>
      <c r="E63" s="196">
        <v>0</v>
      </c>
      <c r="F63" s="196">
        <v>0</v>
      </c>
      <c r="G63" s="196">
        <v>31.29</v>
      </c>
      <c r="H63" s="196">
        <v>0</v>
      </c>
      <c r="I63" s="196">
        <v>0</v>
      </c>
      <c r="J63" s="196">
        <v>1.92</v>
      </c>
      <c r="K63" s="196">
        <v>19.260000000000002</v>
      </c>
      <c r="L63" s="196">
        <v>0.24</v>
      </c>
      <c r="M63" s="196">
        <v>2.29</v>
      </c>
      <c r="N63" s="196">
        <v>1.97</v>
      </c>
      <c r="O63" s="196">
        <v>1.39</v>
      </c>
      <c r="P63" s="196">
        <v>0.89</v>
      </c>
      <c r="Q63" s="196">
        <v>0.36</v>
      </c>
      <c r="R63" s="196">
        <v>0.71</v>
      </c>
      <c r="S63" s="196">
        <v>0.44</v>
      </c>
      <c r="T63" s="196">
        <v>0</v>
      </c>
      <c r="U63" s="196">
        <v>2.36</v>
      </c>
      <c r="V63" s="196">
        <v>0.35</v>
      </c>
      <c r="W63" s="196">
        <v>0.78</v>
      </c>
      <c r="X63" s="196">
        <v>2.46</v>
      </c>
      <c r="Y63" s="196">
        <v>0</v>
      </c>
      <c r="Z63" s="196">
        <v>4.6399999999999997</v>
      </c>
      <c r="AA63" s="196">
        <v>1.51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-188.62</v>
      </c>
      <c r="AH63" s="196">
        <v>0</v>
      </c>
      <c r="AI63" s="196">
        <v>18.39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11.99</v>
      </c>
      <c r="AS63" s="196">
        <v>0</v>
      </c>
      <c r="AT63" s="196">
        <v>30.09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1.38</v>
      </c>
      <c r="E64" s="196">
        <v>0</v>
      </c>
      <c r="F64" s="196">
        <v>0</v>
      </c>
      <c r="G64" s="196">
        <v>31.29</v>
      </c>
      <c r="H64" s="196">
        <v>0</v>
      </c>
      <c r="I64" s="196">
        <v>0</v>
      </c>
      <c r="J64" s="196">
        <v>1.92</v>
      </c>
      <c r="K64" s="196">
        <v>19.260000000000002</v>
      </c>
      <c r="L64" s="196">
        <v>0.24</v>
      </c>
      <c r="M64" s="196">
        <v>2.29</v>
      </c>
      <c r="N64" s="196">
        <v>1.97</v>
      </c>
      <c r="O64" s="196">
        <v>1.39</v>
      </c>
      <c r="P64" s="196">
        <v>0.89</v>
      </c>
      <c r="Q64" s="196">
        <v>0.36</v>
      </c>
      <c r="R64" s="196">
        <v>0.71</v>
      </c>
      <c r="S64" s="196">
        <v>0.44</v>
      </c>
      <c r="T64" s="196">
        <v>0</v>
      </c>
      <c r="U64" s="196">
        <v>2.36</v>
      </c>
      <c r="V64" s="196">
        <v>0.35</v>
      </c>
      <c r="W64" s="196">
        <v>0.78</v>
      </c>
      <c r="X64" s="196">
        <v>2.46</v>
      </c>
      <c r="Y64" s="196">
        <v>0</v>
      </c>
      <c r="Z64" s="196">
        <v>4.6399999999999997</v>
      </c>
      <c r="AA64" s="196">
        <v>1.51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-188.62</v>
      </c>
      <c r="AH64" s="196">
        <v>0</v>
      </c>
      <c r="AI64" s="196">
        <v>18.39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11.99</v>
      </c>
      <c r="AS64" s="196">
        <v>0</v>
      </c>
      <c r="AT64" s="196">
        <v>30.09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1.38</v>
      </c>
      <c r="E65" s="196">
        <v>0</v>
      </c>
      <c r="F65" s="196">
        <v>0</v>
      </c>
      <c r="G65" s="196">
        <v>31.29</v>
      </c>
      <c r="H65" s="196">
        <v>0</v>
      </c>
      <c r="I65" s="196">
        <v>0</v>
      </c>
      <c r="J65" s="196">
        <v>1.92</v>
      </c>
      <c r="K65" s="196">
        <v>19.260000000000002</v>
      </c>
      <c r="L65" s="196">
        <v>0.24</v>
      </c>
      <c r="M65" s="196">
        <v>2.29</v>
      </c>
      <c r="N65" s="196">
        <v>1.97</v>
      </c>
      <c r="O65" s="196">
        <v>1.39</v>
      </c>
      <c r="P65" s="196">
        <v>1.96</v>
      </c>
      <c r="Q65" s="196">
        <v>0.36</v>
      </c>
      <c r="R65" s="196">
        <v>0.71</v>
      </c>
      <c r="S65" s="196">
        <v>0.44</v>
      </c>
      <c r="T65" s="196">
        <v>0</v>
      </c>
      <c r="U65" s="196">
        <v>2.36</v>
      </c>
      <c r="V65" s="196">
        <v>0.35</v>
      </c>
      <c r="W65" s="196">
        <v>0.78</v>
      </c>
      <c r="X65" s="196">
        <v>2.46</v>
      </c>
      <c r="Y65" s="196">
        <v>0</v>
      </c>
      <c r="Z65" s="196">
        <v>4.6399999999999997</v>
      </c>
      <c r="AA65" s="196">
        <v>1.51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-188.62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11.99</v>
      </c>
      <c r="AS65" s="196">
        <v>0</v>
      </c>
      <c r="AT65" s="196">
        <v>30.09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1.38</v>
      </c>
      <c r="E66" s="196">
        <v>0</v>
      </c>
      <c r="F66" s="196">
        <v>0</v>
      </c>
      <c r="G66" s="196">
        <v>31.29</v>
      </c>
      <c r="H66" s="196">
        <v>0</v>
      </c>
      <c r="I66" s="196">
        <v>0</v>
      </c>
      <c r="J66" s="196">
        <v>1.92</v>
      </c>
      <c r="K66" s="196">
        <v>19.260000000000002</v>
      </c>
      <c r="L66" s="196">
        <v>0.24</v>
      </c>
      <c r="M66" s="196">
        <v>2.29</v>
      </c>
      <c r="N66" s="196">
        <v>1.97</v>
      </c>
      <c r="O66" s="196">
        <v>1.39</v>
      </c>
      <c r="P66" s="196">
        <v>1.76</v>
      </c>
      <c r="Q66" s="196">
        <v>0.36</v>
      </c>
      <c r="R66" s="196">
        <v>0.71</v>
      </c>
      <c r="S66" s="196">
        <v>0.44</v>
      </c>
      <c r="T66" s="196">
        <v>0</v>
      </c>
      <c r="U66" s="196">
        <v>2.36</v>
      </c>
      <c r="V66" s="196">
        <v>0.35</v>
      </c>
      <c r="W66" s="196">
        <v>0.78</v>
      </c>
      <c r="X66" s="196">
        <v>2.46</v>
      </c>
      <c r="Y66" s="196">
        <v>0</v>
      </c>
      <c r="Z66" s="196">
        <v>4.6399999999999997</v>
      </c>
      <c r="AA66" s="196">
        <v>1.51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-188.62</v>
      </c>
      <c r="AH66" s="196">
        <v>0</v>
      </c>
      <c r="AI66" s="196">
        <v>18.39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11.99</v>
      </c>
      <c r="AS66" s="196">
        <v>0</v>
      </c>
      <c r="AT66" s="196">
        <v>30.09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1.38</v>
      </c>
      <c r="E67" s="196">
        <v>0</v>
      </c>
      <c r="F67" s="196">
        <v>0</v>
      </c>
      <c r="G67" s="196">
        <v>31.29</v>
      </c>
      <c r="H67" s="196">
        <v>0</v>
      </c>
      <c r="I67" s="196">
        <v>0</v>
      </c>
      <c r="J67" s="196">
        <v>1.92</v>
      </c>
      <c r="K67" s="196">
        <v>19.260000000000002</v>
      </c>
      <c r="L67" s="196">
        <v>0.26</v>
      </c>
      <c r="M67" s="196">
        <v>2.29</v>
      </c>
      <c r="N67" s="196">
        <v>1.97</v>
      </c>
      <c r="O67" s="196">
        <v>1.39</v>
      </c>
      <c r="P67" s="196">
        <v>1.76</v>
      </c>
      <c r="Q67" s="196">
        <v>0.36</v>
      </c>
      <c r="R67" s="196">
        <v>0.71</v>
      </c>
      <c r="S67" s="196">
        <v>0.44</v>
      </c>
      <c r="T67" s="196">
        <v>0</v>
      </c>
      <c r="U67" s="196">
        <v>2.36</v>
      </c>
      <c r="V67" s="196">
        <v>0.35</v>
      </c>
      <c r="W67" s="196">
        <v>0.78</v>
      </c>
      <c r="X67" s="196">
        <v>2.46</v>
      </c>
      <c r="Y67" s="196">
        <v>0</v>
      </c>
      <c r="Z67" s="196">
        <v>4.6399999999999997</v>
      </c>
      <c r="AA67" s="196">
        <v>1.51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-188.62</v>
      </c>
      <c r="AH67" s="196">
        <v>0</v>
      </c>
      <c r="AI67" s="196">
        <v>18.39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11.99</v>
      </c>
      <c r="AS67" s="196">
        <v>0</v>
      </c>
      <c r="AT67" s="196">
        <v>30.09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1.38</v>
      </c>
      <c r="E68" s="196">
        <v>0</v>
      </c>
      <c r="F68" s="196">
        <v>0</v>
      </c>
      <c r="G68" s="196">
        <v>31.29</v>
      </c>
      <c r="H68" s="196">
        <v>0</v>
      </c>
      <c r="I68" s="196">
        <v>0</v>
      </c>
      <c r="J68" s="196">
        <v>1.92</v>
      </c>
      <c r="K68" s="196">
        <v>19.25</v>
      </c>
      <c r="L68" s="196">
        <v>0.24</v>
      </c>
      <c r="M68" s="196">
        <v>2.29</v>
      </c>
      <c r="N68" s="196">
        <v>1.97</v>
      </c>
      <c r="O68" s="196">
        <v>1.39</v>
      </c>
      <c r="P68" s="196">
        <v>1.76</v>
      </c>
      <c r="Q68" s="196">
        <v>0.36</v>
      </c>
      <c r="R68" s="196">
        <v>0.71</v>
      </c>
      <c r="S68" s="196">
        <v>0.44</v>
      </c>
      <c r="T68" s="196">
        <v>0</v>
      </c>
      <c r="U68" s="196">
        <v>2.36</v>
      </c>
      <c r="V68" s="196">
        <v>0.35</v>
      </c>
      <c r="W68" s="196">
        <v>0.78</v>
      </c>
      <c r="X68" s="196">
        <v>2.46</v>
      </c>
      <c r="Y68" s="196">
        <v>0</v>
      </c>
      <c r="Z68" s="196">
        <v>4.6399999999999997</v>
      </c>
      <c r="AA68" s="196">
        <v>1.51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-188.62</v>
      </c>
      <c r="AH68" s="196">
        <v>0</v>
      </c>
      <c r="AI68" s="196">
        <v>18.39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11.99</v>
      </c>
      <c r="AS68" s="196">
        <v>0</v>
      </c>
      <c r="AT68" s="196">
        <v>30.09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1.38</v>
      </c>
      <c r="E69" s="196">
        <v>0</v>
      </c>
      <c r="F69" s="196">
        <v>0</v>
      </c>
      <c r="G69" s="196">
        <v>31.29</v>
      </c>
      <c r="H69" s="196">
        <v>0</v>
      </c>
      <c r="I69" s="196">
        <v>0</v>
      </c>
      <c r="J69" s="196">
        <v>1.92</v>
      </c>
      <c r="K69" s="196">
        <v>19.25</v>
      </c>
      <c r="L69" s="196">
        <v>0.24</v>
      </c>
      <c r="M69" s="196">
        <v>2.29</v>
      </c>
      <c r="N69" s="196">
        <v>1.97</v>
      </c>
      <c r="O69" s="196">
        <v>1.39</v>
      </c>
      <c r="P69" s="196">
        <v>1.76</v>
      </c>
      <c r="Q69" s="196">
        <v>0.36</v>
      </c>
      <c r="R69" s="196">
        <v>0.71</v>
      </c>
      <c r="S69" s="196">
        <v>0.44</v>
      </c>
      <c r="T69" s="196">
        <v>0</v>
      </c>
      <c r="U69" s="196">
        <v>2.36</v>
      </c>
      <c r="V69" s="196">
        <v>0.35</v>
      </c>
      <c r="W69" s="196">
        <v>0.78</v>
      </c>
      <c r="X69" s="196">
        <v>2.46</v>
      </c>
      <c r="Y69" s="196">
        <v>0</v>
      </c>
      <c r="Z69" s="196">
        <v>4.6399999999999997</v>
      </c>
      <c r="AA69" s="196">
        <v>1.51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-188.62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11.99</v>
      </c>
      <c r="AS69" s="196">
        <v>0</v>
      </c>
      <c r="AT69" s="196">
        <v>30.09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1.38</v>
      </c>
      <c r="E70" s="196">
        <v>0</v>
      </c>
      <c r="F70" s="196">
        <v>0</v>
      </c>
      <c r="G70" s="196">
        <v>31.29</v>
      </c>
      <c r="H70" s="196">
        <v>0</v>
      </c>
      <c r="I70" s="196">
        <v>0</v>
      </c>
      <c r="J70" s="196">
        <v>1.92</v>
      </c>
      <c r="K70" s="196">
        <v>19.25</v>
      </c>
      <c r="L70" s="196">
        <v>0.24</v>
      </c>
      <c r="M70" s="196">
        <v>2.29</v>
      </c>
      <c r="N70" s="196">
        <v>1.97</v>
      </c>
      <c r="O70" s="196">
        <v>1.39</v>
      </c>
      <c r="P70" s="196">
        <v>1.76</v>
      </c>
      <c r="Q70" s="196">
        <v>0.36</v>
      </c>
      <c r="R70" s="196">
        <v>0.71</v>
      </c>
      <c r="S70" s="196">
        <v>0.44</v>
      </c>
      <c r="T70" s="196">
        <v>0</v>
      </c>
      <c r="U70" s="196">
        <v>2.36</v>
      </c>
      <c r="V70" s="196">
        <v>0.35</v>
      </c>
      <c r="W70" s="196">
        <v>0.78</v>
      </c>
      <c r="X70" s="196">
        <v>2.46</v>
      </c>
      <c r="Y70" s="196">
        <v>0</v>
      </c>
      <c r="Z70" s="196">
        <v>4.6399999999999997</v>
      </c>
      <c r="AA70" s="196">
        <v>1.51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-193.62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11.99</v>
      </c>
      <c r="AS70" s="196">
        <v>0</v>
      </c>
      <c r="AT70" s="196">
        <v>30.09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1.38</v>
      </c>
      <c r="E71" s="196">
        <v>0</v>
      </c>
      <c r="F71" s="196">
        <v>0</v>
      </c>
      <c r="G71" s="196">
        <v>31.29</v>
      </c>
      <c r="H71" s="196">
        <v>0</v>
      </c>
      <c r="I71" s="196">
        <v>0</v>
      </c>
      <c r="J71" s="196">
        <v>1.92</v>
      </c>
      <c r="K71" s="196">
        <v>19.25</v>
      </c>
      <c r="L71" s="196">
        <v>0.24</v>
      </c>
      <c r="M71" s="196">
        <v>2.29</v>
      </c>
      <c r="N71" s="196">
        <v>1.97</v>
      </c>
      <c r="O71" s="196">
        <v>1.39</v>
      </c>
      <c r="P71" s="196">
        <v>1.76</v>
      </c>
      <c r="Q71" s="196">
        <v>0.36</v>
      </c>
      <c r="R71" s="196">
        <v>0.71</v>
      </c>
      <c r="S71" s="196">
        <v>0.44</v>
      </c>
      <c r="T71" s="196">
        <v>0</v>
      </c>
      <c r="U71" s="196">
        <v>2.36</v>
      </c>
      <c r="V71" s="196">
        <v>0.35</v>
      </c>
      <c r="W71" s="196">
        <v>0.78</v>
      </c>
      <c r="X71" s="196">
        <v>2.46</v>
      </c>
      <c r="Y71" s="196">
        <v>0</v>
      </c>
      <c r="Z71" s="196">
        <v>4.6399999999999997</v>
      </c>
      <c r="AA71" s="196">
        <v>1.51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-193.62</v>
      </c>
      <c r="AH71" s="196">
        <v>0</v>
      </c>
      <c r="AI71" s="196">
        <v>18.39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11.99</v>
      </c>
      <c r="AS71" s="196">
        <v>0</v>
      </c>
      <c r="AT71" s="196">
        <v>30.09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1.38</v>
      </c>
      <c r="E72" s="196">
        <v>0</v>
      </c>
      <c r="F72" s="196">
        <v>0</v>
      </c>
      <c r="G72" s="196">
        <v>31.29</v>
      </c>
      <c r="H72" s="196">
        <v>0</v>
      </c>
      <c r="I72" s="196">
        <v>0</v>
      </c>
      <c r="J72" s="196">
        <v>1.92</v>
      </c>
      <c r="K72" s="196">
        <v>19.25</v>
      </c>
      <c r="L72" s="196">
        <v>0.24</v>
      </c>
      <c r="M72" s="196">
        <v>2.29</v>
      </c>
      <c r="N72" s="196">
        <v>1.97</v>
      </c>
      <c r="O72" s="196">
        <v>1.39</v>
      </c>
      <c r="P72" s="196">
        <v>1.76</v>
      </c>
      <c r="Q72" s="196">
        <v>0.36</v>
      </c>
      <c r="R72" s="196">
        <v>0.71</v>
      </c>
      <c r="S72" s="196">
        <v>0.44</v>
      </c>
      <c r="T72" s="196">
        <v>0</v>
      </c>
      <c r="U72" s="196">
        <v>2.36</v>
      </c>
      <c r="V72" s="196">
        <v>0.35</v>
      </c>
      <c r="W72" s="196">
        <v>0.78</v>
      </c>
      <c r="X72" s="196">
        <v>2.46</v>
      </c>
      <c r="Y72" s="196">
        <v>0</v>
      </c>
      <c r="Z72" s="196">
        <v>4.6399999999999997</v>
      </c>
      <c r="AA72" s="196">
        <v>1.51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-193.62</v>
      </c>
      <c r="AH72" s="196">
        <v>0</v>
      </c>
      <c r="AI72" s="196">
        <v>18.39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11.99</v>
      </c>
      <c r="AS72" s="196">
        <v>0</v>
      </c>
      <c r="AT72" s="196">
        <v>30.09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1.38</v>
      </c>
      <c r="E73" s="196">
        <v>0</v>
      </c>
      <c r="F73" s="196">
        <v>0</v>
      </c>
      <c r="G73" s="196">
        <v>31.29</v>
      </c>
      <c r="H73" s="196">
        <v>0</v>
      </c>
      <c r="I73" s="196">
        <v>0</v>
      </c>
      <c r="J73" s="196">
        <v>1.92</v>
      </c>
      <c r="K73" s="196">
        <v>19.25</v>
      </c>
      <c r="L73" s="196">
        <v>0.24</v>
      </c>
      <c r="M73" s="196">
        <v>2.29</v>
      </c>
      <c r="N73" s="196">
        <v>1.97</v>
      </c>
      <c r="O73" s="196">
        <v>1.39</v>
      </c>
      <c r="P73" s="196">
        <v>1.76</v>
      </c>
      <c r="Q73" s="196">
        <v>0.36</v>
      </c>
      <c r="R73" s="196">
        <v>0.71</v>
      </c>
      <c r="S73" s="196">
        <v>0.44</v>
      </c>
      <c r="T73" s="196">
        <v>0</v>
      </c>
      <c r="U73" s="196">
        <v>2.36</v>
      </c>
      <c r="V73" s="196">
        <v>0.35</v>
      </c>
      <c r="W73" s="196">
        <v>0.78</v>
      </c>
      <c r="X73" s="196">
        <v>2.46</v>
      </c>
      <c r="Y73" s="196">
        <v>0</v>
      </c>
      <c r="Z73" s="196">
        <v>4.6399999999999997</v>
      </c>
      <c r="AA73" s="196">
        <v>1.51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-193.62</v>
      </c>
      <c r="AH73" s="196">
        <v>0</v>
      </c>
      <c r="AI73" s="196">
        <v>18.39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11.99</v>
      </c>
      <c r="AS73" s="196">
        <v>0</v>
      </c>
      <c r="AT73" s="196">
        <v>30.09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1.38</v>
      </c>
      <c r="E74" s="196">
        <v>0</v>
      </c>
      <c r="F74" s="196">
        <v>0</v>
      </c>
      <c r="G74" s="196">
        <v>31.29</v>
      </c>
      <c r="H74" s="196">
        <v>0</v>
      </c>
      <c r="I74" s="196">
        <v>0</v>
      </c>
      <c r="J74" s="196">
        <v>1.92</v>
      </c>
      <c r="K74" s="196">
        <v>19.25</v>
      </c>
      <c r="L74" s="196">
        <v>0.24</v>
      </c>
      <c r="M74" s="196">
        <v>2.29</v>
      </c>
      <c r="N74" s="196">
        <v>1.97</v>
      </c>
      <c r="O74" s="196">
        <v>1.39</v>
      </c>
      <c r="P74" s="196">
        <v>1.76</v>
      </c>
      <c r="Q74" s="196">
        <v>0.36</v>
      </c>
      <c r="R74" s="196">
        <v>0.71</v>
      </c>
      <c r="S74" s="196">
        <v>0.44</v>
      </c>
      <c r="T74" s="196">
        <v>0</v>
      </c>
      <c r="U74" s="196">
        <v>2.36</v>
      </c>
      <c r="V74" s="196">
        <v>0.35</v>
      </c>
      <c r="W74" s="196">
        <v>0.78</v>
      </c>
      <c r="X74" s="196">
        <v>2.46</v>
      </c>
      <c r="Y74" s="196">
        <v>0</v>
      </c>
      <c r="Z74" s="196">
        <v>4.6399999999999997</v>
      </c>
      <c r="AA74" s="196">
        <v>1.51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-193.62</v>
      </c>
      <c r="AH74" s="196">
        <v>0</v>
      </c>
      <c r="AI74" s="196">
        <v>18.39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11.99</v>
      </c>
      <c r="AS74" s="196">
        <v>0</v>
      </c>
      <c r="AT74" s="196">
        <v>30.09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1.38</v>
      </c>
      <c r="E75" s="196">
        <v>0</v>
      </c>
      <c r="F75" s="196">
        <v>0</v>
      </c>
      <c r="G75" s="196">
        <v>31.29</v>
      </c>
      <c r="H75" s="196">
        <v>0</v>
      </c>
      <c r="I75" s="196">
        <v>0</v>
      </c>
      <c r="J75" s="196">
        <v>1.92</v>
      </c>
      <c r="K75" s="196">
        <v>19.25</v>
      </c>
      <c r="L75" s="196">
        <v>0.24</v>
      </c>
      <c r="M75" s="196">
        <v>2.29</v>
      </c>
      <c r="N75" s="196">
        <v>1.97</v>
      </c>
      <c r="O75" s="196">
        <v>1.39</v>
      </c>
      <c r="P75" s="196">
        <v>1.86</v>
      </c>
      <c r="Q75" s="196">
        <v>0.36</v>
      </c>
      <c r="R75" s="196">
        <v>0.71</v>
      </c>
      <c r="S75" s="196">
        <v>0.44</v>
      </c>
      <c r="T75" s="196">
        <v>0</v>
      </c>
      <c r="U75" s="196">
        <v>2.36</v>
      </c>
      <c r="V75" s="196">
        <v>0.35</v>
      </c>
      <c r="W75" s="196">
        <v>0.78</v>
      </c>
      <c r="X75" s="196">
        <v>2.46</v>
      </c>
      <c r="Y75" s="196">
        <v>0</v>
      </c>
      <c r="Z75" s="196">
        <v>4.6399999999999997</v>
      </c>
      <c r="AA75" s="196">
        <v>1.51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-193.62</v>
      </c>
      <c r="AH75" s="196">
        <v>0</v>
      </c>
      <c r="AI75" s="196">
        <v>18.39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11.99</v>
      </c>
      <c r="AS75" s="196">
        <v>0</v>
      </c>
      <c r="AT75" s="196">
        <v>30.09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1.38</v>
      </c>
      <c r="E76" s="196">
        <v>0</v>
      </c>
      <c r="F76" s="196">
        <v>0</v>
      </c>
      <c r="G76" s="196">
        <v>31.29</v>
      </c>
      <c r="H76" s="196">
        <v>0</v>
      </c>
      <c r="I76" s="196">
        <v>0</v>
      </c>
      <c r="J76" s="196">
        <v>1.92</v>
      </c>
      <c r="K76" s="196">
        <v>19.25</v>
      </c>
      <c r="L76" s="196">
        <v>0.24</v>
      </c>
      <c r="M76" s="196">
        <v>2.29</v>
      </c>
      <c r="N76" s="196">
        <v>1.97</v>
      </c>
      <c r="O76" s="196">
        <v>1.39</v>
      </c>
      <c r="P76" s="196">
        <v>1.86</v>
      </c>
      <c r="Q76" s="196">
        <v>0.36</v>
      </c>
      <c r="R76" s="196">
        <v>0.71</v>
      </c>
      <c r="S76" s="196">
        <v>0.44</v>
      </c>
      <c r="T76" s="196">
        <v>0</v>
      </c>
      <c r="U76" s="196">
        <v>2.36</v>
      </c>
      <c r="V76" s="196">
        <v>0.35</v>
      </c>
      <c r="W76" s="196">
        <v>0.78</v>
      </c>
      <c r="X76" s="196">
        <v>2.46</v>
      </c>
      <c r="Y76" s="196">
        <v>0</v>
      </c>
      <c r="Z76" s="196">
        <v>4.6399999999999997</v>
      </c>
      <c r="AA76" s="196">
        <v>1.51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-193.62</v>
      </c>
      <c r="AH76" s="196">
        <v>0</v>
      </c>
      <c r="AI76" s="196">
        <v>18.39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11.99</v>
      </c>
      <c r="AS76" s="196">
        <v>0</v>
      </c>
      <c r="AT76" s="196">
        <v>30.09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1.38</v>
      </c>
      <c r="E77" s="196">
        <v>0</v>
      </c>
      <c r="F77" s="196">
        <v>0</v>
      </c>
      <c r="G77" s="196">
        <v>31.29</v>
      </c>
      <c r="H77" s="196">
        <v>0</v>
      </c>
      <c r="I77" s="196">
        <v>0</v>
      </c>
      <c r="J77" s="196">
        <v>1.92</v>
      </c>
      <c r="K77" s="196">
        <v>19.25</v>
      </c>
      <c r="L77" s="196">
        <v>0.24</v>
      </c>
      <c r="M77" s="196">
        <v>2.29</v>
      </c>
      <c r="N77" s="196">
        <v>1.97</v>
      </c>
      <c r="O77" s="196">
        <v>1.39</v>
      </c>
      <c r="P77" s="196">
        <v>1.86</v>
      </c>
      <c r="Q77" s="196">
        <v>0.36</v>
      </c>
      <c r="R77" s="196">
        <v>0.71</v>
      </c>
      <c r="S77" s="196">
        <v>0.44</v>
      </c>
      <c r="T77" s="196">
        <v>0</v>
      </c>
      <c r="U77" s="196">
        <v>2.36</v>
      </c>
      <c r="V77" s="196">
        <v>0.35</v>
      </c>
      <c r="W77" s="196">
        <v>0.78</v>
      </c>
      <c r="X77" s="196">
        <v>2.46</v>
      </c>
      <c r="Y77" s="196">
        <v>0</v>
      </c>
      <c r="Z77" s="196">
        <v>4.6399999999999997</v>
      </c>
      <c r="AA77" s="196">
        <v>1.51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-193.62</v>
      </c>
      <c r="AH77" s="196">
        <v>0</v>
      </c>
      <c r="AI77" s="196">
        <v>18.39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11.99</v>
      </c>
      <c r="AS77" s="196">
        <v>0</v>
      </c>
      <c r="AT77" s="196">
        <v>30.09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1.38</v>
      </c>
      <c r="E78" s="196">
        <v>0</v>
      </c>
      <c r="F78" s="196">
        <v>0</v>
      </c>
      <c r="G78" s="196">
        <v>31.29</v>
      </c>
      <c r="H78" s="196">
        <v>0</v>
      </c>
      <c r="I78" s="196">
        <v>0</v>
      </c>
      <c r="J78" s="196">
        <v>1.92</v>
      </c>
      <c r="K78" s="196">
        <v>19.25</v>
      </c>
      <c r="L78" s="196">
        <v>0.24</v>
      </c>
      <c r="M78" s="196">
        <v>2.29</v>
      </c>
      <c r="N78" s="196">
        <v>1.97</v>
      </c>
      <c r="O78" s="196">
        <v>1.39</v>
      </c>
      <c r="P78" s="196">
        <v>1.86</v>
      </c>
      <c r="Q78" s="196">
        <v>0.36</v>
      </c>
      <c r="R78" s="196">
        <v>0.71</v>
      </c>
      <c r="S78" s="196">
        <v>0.44</v>
      </c>
      <c r="T78" s="196">
        <v>0</v>
      </c>
      <c r="U78" s="196">
        <v>2.36</v>
      </c>
      <c r="V78" s="196">
        <v>0.35</v>
      </c>
      <c r="W78" s="196">
        <v>0.78</v>
      </c>
      <c r="X78" s="196">
        <v>2.46</v>
      </c>
      <c r="Y78" s="196">
        <v>0</v>
      </c>
      <c r="Z78" s="196">
        <v>4.6399999999999997</v>
      </c>
      <c r="AA78" s="196">
        <v>1.51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-193.62</v>
      </c>
      <c r="AH78" s="196">
        <v>0</v>
      </c>
      <c r="AI78" s="196">
        <v>18.39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11.99</v>
      </c>
      <c r="AS78" s="196">
        <v>0</v>
      </c>
      <c r="AT78" s="196">
        <v>30.09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1.38</v>
      </c>
      <c r="E79" s="196">
        <v>0</v>
      </c>
      <c r="F79" s="196">
        <v>0</v>
      </c>
      <c r="G79" s="196">
        <v>31.29</v>
      </c>
      <c r="H79" s="196">
        <v>0</v>
      </c>
      <c r="I79" s="196">
        <v>0</v>
      </c>
      <c r="J79" s="196">
        <v>1.92</v>
      </c>
      <c r="K79" s="196">
        <v>19.25</v>
      </c>
      <c r="L79" s="196">
        <v>0.24</v>
      </c>
      <c r="M79" s="196">
        <v>2.29</v>
      </c>
      <c r="N79" s="196">
        <v>1.97</v>
      </c>
      <c r="O79" s="196">
        <v>1.39</v>
      </c>
      <c r="P79" s="196">
        <v>1.86</v>
      </c>
      <c r="Q79" s="196">
        <v>0.36</v>
      </c>
      <c r="R79" s="196">
        <v>0.71</v>
      </c>
      <c r="S79" s="196">
        <v>0.44</v>
      </c>
      <c r="T79" s="196">
        <v>0</v>
      </c>
      <c r="U79" s="196">
        <v>2.36</v>
      </c>
      <c r="V79" s="196">
        <v>0.35</v>
      </c>
      <c r="W79" s="196">
        <v>0.78</v>
      </c>
      <c r="X79" s="196">
        <v>2.46</v>
      </c>
      <c r="Y79" s="196">
        <v>0</v>
      </c>
      <c r="Z79" s="196">
        <v>4.6399999999999997</v>
      </c>
      <c r="AA79" s="196">
        <v>1.51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-193.62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11.99</v>
      </c>
      <c r="AS79" s="196">
        <v>0</v>
      </c>
      <c r="AT79" s="196">
        <v>30.09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1.38</v>
      </c>
      <c r="E80" s="196">
        <v>0</v>
      </c>
      <c r="F80" s="196">
        <v>0</v>
      </c>
      <c r="G80" s="196">
        <v>31.29</v>
      </c>
      <c r="H80" s="196">
        <v>0</v>
      </c>
      <c r="I80" s="196">
        <v>0</v>
      </c>
      <c r="J80" s="196">
        <v>1.92</v>
      </c>
      <c r="K80" s="196">
        <v>19.25</v>
      </c>
      <c r="L80" s="196">
        <v>0.24</v>
      </c>
      <c r="M80" s="196">
        <v>2.29</v>
      </c>
      <c r="N80" s="196">
        <v>1.97</v>
      </c>
      <c r="O80" s="196">
        <v>1.39</v>
      </c>
      <c r="P80" s="196">
        <v>1.86</v>
      </c>
      <c r="Q80" s="196">
        <v>0.36</v>
      </c>
      <c r="R80" s="196">
        <v>0.71</v>
      </c>
      <c r="S80" s="196">
        <v>0.44</v>
      </c>
      <c r="T80" s="196">
        <v>0</v>
      </c>
      <c r="U80" s="196">
        <v>2.36</v>
      </c>
      <c r="V80" s="196">
        <v>0.35</v>
      </c>
      <c r="W80" s="196">
        <v>0.78</v>
      </c>
      <c r="X80" s="196">
        <v>2.46</v>
      </c>
      <c r="Y80" s="196">
        <v>0</v>
      </c>
      <c r="Z80" s="196">
        <v>4.6399999999999997</v>
      </c>
      <c r="AA80" s="196">
        <v>1.51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-193.62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11.99</v>
      </c>
      <c r="AS80" s="196">
        <v>0</v>
      </c>
      <c r="AT80" s="196">
        <v>30.09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1.38</v>
      </c>
      <c r="E81" s="196">
        <v>0</v>
      </c>
      <c r="F81" s="196">
        <v>0</v>
      </c>
      <c r="G81" s="196">
        <v>31.29</v>
      </c>
      <c r="H81" s="196">
        <v>0</v>
      </c>
      <c r="I81" s="196">
        <v>0</v>
      </c>
      <c r="J81" s="196">
        <v>1.92</v>
      </c>
      <c r="K81" s="196">
        <v>19.25</v>
      </c>
      <c r="L81" s="196">
        <v>0.24</v>
      </c>
      <c r="M81" s="196">
        <v>2.29</v>
      </c>
      <c r="N81" s="196">
        <v>1.97</v>
      </c>
      <c r="O81" s="196">
        <v>1.39</v>
      </c>
      <c r="P81" s="196">
        <v>1.86</v>
      </c>
      <c r="Q81" s="196">
        <v>0.36</v>
      </c>
      <c r="R81" s="196">
        <v>0.71</v>
      </c>
      <c r="S81" s="196">
        <v>0.44</v>
      </c>
      <c r="T81" s="196">
        <v>0</v>
      </c>
      <c r="U81" s="196">
        <v>2.36</v>
      </c>
      <c r="V81" s="196">
        <v>0.35</v>
      </c>
      <c r="W81" s="196">
        <v>0.78</v>
      </c>
      <c r="X81" s="196">
        <v>2.46</v>
      </c>
      <c r="Y81" s="196">
        <v>0</v>
      </c>
      <c r="Z81" s="196">
        <v>4.6399999999999997</v>
      </c>
      <c r="AA81" s="196">
        <v>1.51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-193.62</v>
      </c>
      <c r="AH81" s="196">
        <v>0</v>
      </c>
      <c r="AI81" s="196">
        <v>18.39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11.99</v>
      </c>
      <c r="AS81" s="196">
        <v>0</v>
      </c>
      <c r="AT81" s="196">
        <v>30.09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1.38</v>
      </c>
      <c r="E82" s="196">
        <v>0</v>
      </c>
      <c r="F82" s="196">
        <v>0</v>
      </c>
      <c r="G82" s="196">
        <v>31.29</v>
      </c>
      <c r="H82" s="196">
        <v>0</v>
      </c>
      <c r="I82" s="196">
        <v>0</v>
      </c>
      <c r="J82" s="196">
        <v>1.92</v>
      </c>
      <c r="K82" s="196">
        <v>19.25</v>
      </c>
      <c r="L82" s="196">
        <v>0.24</v>
      </c>
      <c r="M82" s="196">
        <v>2.29</v>
      </c>
      <c r="N82" s="196">
        <v>1.97</v>
      </c>
      <c r="O82" s="196">
        <v>1.39</v>
      </c>
      <c r="P82" s="196">
        <v>1.86</v>
      </c>
      <c r="Q82" s="196">
        <v>0.36</v>
      </c>
      <c r="R82" s="196">
        <v>0.71</v>
      </c>
      <c r="S82" s="196">
        <v>0.44</v>
      </c>
      <c r="T82" s="196">
        <v>0</v>
      </c>
      <c r="U82" s="196">
        <v>2.36</v>
      </c>
      <c r="V82" s="196">
        <v>0.35</v>
      </c>
      <c r="W82" s="196">
        <v>0.78</v>
      </c>
      <c r="X82" s="196">
        <v>2.46</v>
      </c>
      <c r="Y82" s="196">
        <v>0</v>
      </c>
      <c r="Z82" s="196">
        <v>4.6399999999999997</v>
      </c>
      <c r="AA82" s="196">
        <v>1.51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-193.62</v>
      </c>
      <c r="AH82" s="196">
        <v>0</v>
      </c>
      <c r="AI82" s="196">
        <v>18.39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11.99</v>
      </c>
      <c r="AS82" s="196">
        <v>0</v>
      </c>
      <c r="AT82" s="196">
        <v>30.09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1.38</v>
      </c>
      <c r="E83" s="196">
        <v>0</v>
      </c>
      <c r="F83" s="196">
        <v>0</v>
      </c>
      <c r="G83" s="196">
        <v>31.29</v>
      </c>
      <c r="H83" s="196">
        <v>0</v>
      </c>
      <c r="I83" s="196">
        <v>0</v>
      </c>
      <c r="J83" s="196">
        <v>1.92</v>
      </c>
      <c r="K83" s="196">
        <v>19.25</v>
      </c>
      <c r="L83" s="196">
        <v>0.24</v>
      </c>
      <c r="M83" s="196">
        <v>2.29</v>
      </c>
      <c r="N83" s="196">
        <v>1.97</v>
      </c>
      <c r="O83" s="196">
        <v>1.39</v>
      </c>
      <c r="P83" s="196">
        <v>1.86</v>
      </c>
      <c r="Q83" s="196">
        <v>0.36</v>
      </c>
      <c r="R83" s="196">
        <v>0.71</v>
      </c>
      <c r="S83" s="196">
        <v>0.44</v>
      </c>
      <c r="T83" s="196">
        <v>0</v>
      </c>
      <c r="U83" s="196">
        <v>2.36</v>
      </c>
      <c r="V83" s="196">
        <v>0.35</v>
      </c>
      <c r="W83" s="196">
        <v>0.78</v>
      </c>
      <c r="X83" s="196">
        <v>2.46</v>
      </c>
      <c r="Y83" s="196">
        <v>0</v>
      </c>
      <c r="Z83" s="196">
        <v>4.6399999999999997</v>
      </c>
      <c r="AA83" s="196">
        <v>1.51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-193.62</v>
      </c>
      <c r="AH83" s="196">
        <v>0</v>
      </c>
      <c r="AI83" s="196">
        <v>18.39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11.99</v>
      </c>
      <c r="AS83" s="196">
        <v>0</v>
      </c>
      <c r="AT83" s="196">
        <v>30.09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1.38</v>
      </c>
      <c r="E84" s="196">
        <v>0</v>
      </c>
      <c r="F84" s="196">
        <v>0</v>
      </c>
      <c r="G84" s="196">
        <v>31.29</v>
      </c>
      <c r="H84" s="196">
        <v>0</v>
      </c>
      <c r="I84" s="196">
        <v>0</v>
      </c>
      <c r="J84" s="196">
        <v>1.92</v>
      </c>
      <c r="K84" s="196">
        <v>19.260000000000002</v>
      </c>
      <c r="L84" s="196">
        <v>0.24</v>
      </c>
      <c r="M84" s="196">
        <v>2.29</v>
      </c>
      <c r="N84" s="196">
        <v>1.97</v>
      </c>
      <c r="O84" s="196">
        <v>1.39</v>
      </c>
      <c r="P84" s="196">
        <v>1.86</v>
      </c>
      <c r="Q84" s="196">
        <v>0.36</v>
      </c>
      <c r="R84" s="196">
        <v>0.71</v>
      </c>
      <c r="S84" s="196">
        <v>0.44</v>
      </c>
      <c r="T84" s="196">
        <v>0</v>
      </c>
      <c r="U84" s="196">
        <v>2.36</v>
      </c>
      <c r="V84" s="196">
        <v>0.35</v>
      </c>
      <c r="W84" s="196">
        <v>0.78</v>
      </c>
      <c r="X84" s="196">
        <v>2.46</v>
      </c>
      <c r="Y84" s="196">
        <v>0</v>
      </c>
      <c r="Z84" s="196">
        <v>4.6399999999999997</v>
      </c>
      <c r="AA84" s="196">
        <v>1.51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-193.62</v>
      </c>
      <c r="AH84" s="196">
        <v>0</v>
      </c>
      <c r="AI84" s="196">
        <v>18.39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11.99</v>
      </c>
      <c r="AS84" s="196">
        <v>0</v>
      </c>
      <c r="AT84" s="196">
        <v>30.09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1.38</v>
      </c>
      <c r="E85" s="196">
        <v>0</v>
      </c>
      <c r="F85" s="196">
        <v>0</v>
      </c>
      <c r="G85" s="196">
        <v>31.29</v>
      </c>
      <c r="H85" s="196">
        <v>0</v>
      </c>
      <c r="I85" s="196">
        <v>0</v>
      </c>
      <c r="J85" s="196">
        <v>1.92</v>
      </c>
      <c r="K85" s="196">
        <v>19.260000000000002</v>
      </c>
      <c r="L85" s="196">
        <v>0.24</v>
      </c>
      <c r="M85" s="196">
        <v>2.29</v>
      </c>
      <c r="N85" s="196">
        <v>1.97</v>
      </c>
      <c r="O85" s="196">
        <v>1.39</v>
      </c>
      <c r="P85" s="196">
        <v>1.86</v>
      </c>
      <c r="Q85" s="196">
        <v>0.36</v>
      </c>
      <c r="R85" s="196">
        <v>0.71</v>
      </c>
      <c r="S85" s="196">
        <v>0.44</v>
      </c>
      <c r="T85" s="196">
        <v>0</v>
      </c>
      <c r="U85" s="196">
        <v>2.36</v>
      </c>
      <c r="V85" s="196">
        <v>0.35</v>
      </c>
      <c r="W85" s="196">
        <v>0.78</v>
      </c>
      <c r="X85" s="196">
        <v>2.46</v>
      </c>
      <c r="Y85" s="196">
        <v>0</v>
      </c>
      <c r="Z85" s="196">
        <v>4.6399999999999997</v>
      </c>
      <c r="AA85" s="196">
        <v>1.51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-193.62</v>
      </c>
      <c r="AH85" s="196">
        <v>0</v>
      </c>
      <c r="AI85" s="196">
        <v>18.39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11.99</v>
      </c>
      <c r="AS85" s="196">
        <v>0</v>
      </c>
      <c r="AT85" s="196">
        <v>30.09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1.38</v>
      </c>
      <c r="E86" s="196">
        <v>0</v>
      </c>
      <c r="F86" s="196">
        <v>0</v>
      </c>
      <c r="G86" s="196">
        <v>31.29</v>
      </c>
      <c r="H86" s="196">
        <v>0</v>
      </c>
      <c r="I86" s="196">
        <v>0</v>
      </c>
      <c r="J86" s="196">
        <v>1.92</v>
      </c>
      <c r="K86" s="196">
        <v>19.260000000000002</v>
      </c>
      <c r="L86" s="196">
        <v>0.24</v>
      </c>
      <c r="M86" s="196">
        <v>2.29</v>
      </c>
      <c r="N86" s="196">
        <v>1.97</v>
      </c>
      <c r="O86" s="196">
        <v>1.39</v>
      </c>
      <c r="P86" s="196">
        <v>1.86</v>
      </c>
      <c r="Q86" s="196">
        <v>0.36</v>
      </c>
      <c r="R86" s="196">
        <v>0.71</v>
      </c>
      <c r="S86" s="196">
        <v>0.44</v>
      </c>
      <c r="T86" s="196">
        <v>0</v>
      </c>
      <c r="U86" s="196">
        <v>2.36</v>
      </c>
      <c r="V86" s="196">
        <v>0.35</v>
      </c>
      <c r="W86" s="196">
        <v>0.78</v>
      </c>
      <c r="X86" s="196">
        <v>2.46</v>
      </c>
      <c r="Y86" s="196">
        <v>0</v>
      </c>
      <c r="Z86" s="196">
        <v>4.6399999999999997</v>
      </c>
      <c r="AA86" s="196">
        <v>1.51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-193.62</v>
      </c>
      <c r="AH86" s="196">
        <v>0</v>
      </c>
      <c r="AI86" s="196">
        <v>18.39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11.99</v>
      </c>
      <c r="AS86" s="196">
        <v>0</v>
      </c>
      <c r="AT86" s="196">
        <v>30.09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1.38</v>
      </c>
      <c r="E87" s="196">
        <v>0</v>
      </c>
      <c r="F87" s="196">
        <v>0</v>
      </c>
      <c r="G87" s="196">
        <v>31.29</v>
      </c>
      <c r="H87" s="196">
        <v>0</v>
      </c>
      <c r="I87" s="196">
        <v>0</v>
      </c>
      <c r="J87" s="196">
        <v>1.92</v>
      </c>
      <c r="K87" s="196">
        <v>19.25</v>
      </c>
      <c r="L87" s="196">
        <v>0.24</v>
      </c>
      <c r="M87" s="196">
        <v>2.29</v>
      </c>
      <c r="N87" s="196">
        <v>1.97</v>
      </c>
      <c r="O87" s="196">
        <v>1.39</v>
      </c>
      <c r="P87" s="196">
        <v>1.86</v>
      </c>
      <c r="Q87" s="196">
        <v>0.36</v>
      </c>
      <c r="R87" s="196">
        <v>0.71</v>
      </c>
      <c r="S87" s="196">
        <v>0.44</v>
      </c>
      <c r="T87" s="196">
        <v>0</v>
      </c>
      <c r="U87" s="196">
        <v>2.36</v>
      </c>
      <c r="V87" s="196">
        <v>0.35</v>
      </c>
      <c r="W87" s="196">
        <v>0.78</v>
      </c>
      <c r="X87" s="196">
        <v>2.46</v>
      </c>
      <c r="Y87" s="196">
        <v>0</v>
      </c>
      <c r="Z87" s="196">
        <v>4.6399999999999997</v>
      </c>
      <c r="AA87" s="196">
        <v>1.51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-193.62</v>
      </c>
      <c r="AH87" s="196">
        <v>0</v>
      </c>
      <c r="AI87" s="196">
        <v>18.39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11.99</v>
      </c>
      <c r="AS87" s="196">
        <v>0</v>
      </c>
      <c r="AT87" s="196">
        <v>30.09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1.38</v>
      </c>
      <c r="E88" s="196">
        <v>0</v>
      </c>
      <c r="F88" s="196">
        <v>0</v>
      </c>
      <c r="G88" s="196">
        <v>31.29</v>
      </c>
      <c r="H88" s="196">
        <v>0</v>
      </c>
      <c r="I88" s="196">
        <v>0</v>
      </c>
      <c r="J88" s="196">
        <v>1.92</v>
      </c>
      <c r="K88" s="196">
        <v>19.25</v>
      </c>
      <c r="L88" s="196">
        <v>0.24</v>
      </c>
      <c r="M88" s="196">
        <v>2.29</v>
      </c>
      <c r="N88" s="196">
        <v>1.97</v>
      </c>
      <c r="O88" s="196">
        <v>1.39</v>
      </c>
      <c r="P88" s="196">
        <v>1.86</v>
      </c>
      <c r="Q88" s="196">
        <v>0.36</v>
      </c>
      <c r="R88" s="196">
        <v>0.71</v>
      </c>
      <c r="S88" s="196">
        <v>0.44</v>
      </c>
      <c r="T88" s="196">
        <v>0</v>
      </c>
      <c r="U88" s="196">
        <v>2.36</v>
      </c>
      <c r="V88" s="196">
        <v>0.35</v>
      </c>
      <c r="W88" s="196">
        <v>0.78</v>
      </c>
      <c r="X88" s="196">
        <v>2.46</v>
      </c>
      <c r="Y88" s="196">
        <v>0</v>
      </c>
      <c r="Z88" s="196">
        <v>4.6399999999999997</v>
      </c>
      <c r="AA88" s="196">
        <v>1.51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-193.62</v>
      </c>
      <c r="AH88" s="196">
        <v>0</v>
      </c>
      <c r="AI88" s="196">
        <v>18.39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11.99</v>
      </c>
      <c r="AS88" s="196">
        <v>0</v>
      </c>
      <c r="AT88" s="196">
        <v>30.09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1.38</v>
      </c>
      <c r="E89" s="196">
        <v>0</v>
      </c>
      <c r="F89" s="196">
        <v>0</v>
      </c>
      <c r="G89" s="196">
        <v>31.29</v>
      </c>
      <c r="H89" s="196">
        <v>0</v>
      </c>
      <c r="I89" s="196">
        <v>0</v>
      </c>
      <c r="J89" s="196">
        <v>1.92</v>
      </c>
      <c r="K89" s="196">
        <v>19.25</v>
      </c>
      <c r="L89" s="196">
        <v>0.24</v>
      </c>
      <c r="M89" s="196">
        <v>2.29</v>
      </c>
      <c r="N89" s="196">
        <v>1.97</v>
      </c>
      <c r="O89" s="196">
        <v>1.39</v>
      </c>
      <c r="P89" s="196">
        <v>2.15</v>
      </c>
      <c r="Q89" s="196">
        <v>0.36</v>
      </c>
      <c r="R89" s="196">
        <v>0.71</v>
      </c>
      <c r="S89" s="196">
        <v>0.44</v>
      </c>
      <c r="T89" s="196">
        <v>0</v>
      </c>
      <c r="U89" s="196">
        <v>2.36</v>
      </c>
      <c r="V89" s="196">
        <v>0.35</v>
      </c>
      <c r="W89" s="196">
        <v>0.78</v>
      </c>
      <c r="X89" s="196">
        <v>2.46</v>
      </c>
      <c r="Y89" s="196">
        <v>0</v>
      </c>
      <c r="Z89" s="196">
        <v>4.6399999999999997</v>
      </c>
      <c r="AA89" s="196">
        <v>1.51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-193.62</v>
      </c>
      <c r="AH89" s="196">
        <v>0</v>
      </c>
      <c r="AI89" s="196">
        <v>18.39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11.99</v>
      </c>
      <c r="AS89" s="196">
        <v>0</v>
      </c>
      <c r="AT89" s="196">
        <v>30.09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1.38</v>
      </c>
      <c r="E90" s="196">
        <v>0</v>
      </c>
      <c r="F90" s="196">
        <v>0</v>
      </c>
      <c r="G90" s="196">
        <v>31.29</v>
      </c>
      <c r="H90" s="196">
        <v>0</v>
      </c>
      <c r="I90" s="196">
        <v>0</v>
      </c>
      <c r="J90" s="196">
        <v>1.92</v>
      </c>
      <c r="K90" s="196">
        <v>19.260000000000002</v>
      </c>
      <c r="L90" s="196">
        <v>0.24</v>
      </c>
      <c r="M90" s="196">
        <v>2.29</v>
      </c>
      <c r="N90" s="196">
        <v>1.97</v>
      </c>
      <c r="O90" s="196">
        <v>1.39</v>
      </c>
      <c r="P90" s="196">
        <v>2.15</v>
      </c>
      <c r="Q90" s="196">
        <v>0.36</v>
      </c>
      <c r="R90" s="196">
        <v>0.71</v>
      </c>
      <c r="S90" s="196">
        <v>0.44</v>
      </c>
      <c r="T90" s="196">
        <v>0</v>
      </c>
      <c r="U90" s="196">
        <v>2.36</v>
      </c>
      <c r="V90" s="196">
        <v>0.35</v>
      </c>
      <c r="W90" s="196">
        <v>0.78</v>
      </c>
      <c r="X90" s="196">
        <v>2.46</v>
      </c>
      <c r="Y90" s="196">
        <v>0</v>
      </c>
      <c r="Z90" s="196">
        <v>4.6399999999999997</v>
      </c>
      <c r="AA90" s="196">
        <v>1.51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-193.62</v>
      </c>
      <c r="AH90" s="196">
        <v>0</v>
      </c>
      <c r="AI90" s="196">
        <v>18.39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11.99</v>
      </c>
      <c r="AS90" s="196">
        <v>0</v>
      </c>
      <c r="AT90" s="196">
        <v>30.09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1.38</v>
      </c>
      <c r="E91" s="196">
        <v>0</v>
      </c>
      <c r="F91" s="196">
        <v>0</v>
      </c>
      <c r="G91" s="196">
        <v>31.29</v>
      </c>
      <c r="H91" s="196">
        <v>0</v>
      </c>
      <c r="I91" s="196">
        <v>0</v>
      </c>
      <c r="J91" s="196">
        <v>1.92</v>
      </c>
      <c r="K91" s="196">
        <v>18.41</v>
      </c>
      <c r="L91" s="196">
        <v>0.16</v>
      </c>
      <c r="M91" s="196">
        <v>2.29</v>
      </c>
      <c r="N91" s="196">
        <v>1.97</v>
      </c>
      <c r="O91" s="196">
        <v>1.39</v>
      </c>
      <c r="P91" s="196">
        <v>2.15</v>
      </c>
      <c r="Q91" s="196">
        <v>0</v>
      </c>
      <c r="R91" s="196">
        <v>0.71</v>
      </c>
      <c r="S91" s="196">
        <v>0.44</v>
      </c>
      <c r="T91" s="196">
        <v>0</v>
      </c>
      <c r="U91" s="196">
        <v>2.36</v>
      </c>
      <c r="V91" s="196">
        <v>0.35</v>
      </c>
      <c r="W91" s="196">
        <v>0.78</v>
      </c>
      <c r="X91" s="196">
        <v>2.46</v>
      </c>
      <c r="Y91" s="196">
        <v>0</v>
      </c>
      <c r="Z91" s="196">
        <v>4.6399999999999997</v>
      </c>
      <c r="AA91" s="196">
        <v>1.51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-193.62</v>
      </c>
      <c r="AH91" s="196">
        <v>0</v>
      </c>
      <c r="AI91" s="196">
        <v>18.39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11.99</v>
      </c>
      <c r="AS91" s="196">
        <v>0</v>
      </c>
      <c r="AT91" s="196">
        <v>30.09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1.38</v>
      </c>
      <c r="E92" s="196">
        <v>0</v>
      </c>
      <c r="F92" s="196">
        <v>0</v>
      </c>
      <c r="G92" s="196">
        <v>31.29</v>
      </c>
      <c r="H92" s="196">
        <v>0</v>
      </c>
      <c r="I92" s="196">
        <v>0</v>
      </c>
      <c r="J92" s="196">
        <v>1.92</v>
      </c>
      <c r="K92" s="196">
        <v>19.27</v>
      </c>
      <c r="L92" s="196">
        <v>0.24</v>
      </c>
      <c r="M92" s="196">
        <v>2.29</v>
      </c>
      <c r="N92" s="196">
        <v>1.97</v>
      </c>
      <c r="O92" s="196">
        <v>1.39</v>
      </c>
      <c r="P92" s="196">
        <v>2.15</v>
      </c>
      <c r="Q92" s="196">
        <v>0.16</v>
      </c>
      <c r="R92" s="196">
        <v>0.71</v>
      </c>
      <c r="S92" s="196">
        <v>0.44</v>
      </c>
      <c r="T92" s="196">
        <v>0</v>
      </c>
      <c r="U92" s="196">
        <v>2.36</v>
      </c>
      <c r="V92" s="196">
        <v>0.35</v>
      </c>
      <c r="W92" s="196">
        <v>0.78</v>
      </c>
      <c r="X92" s="196">
        <v>2.46</v>
      </c>
      <c r="Y92" s="196">
        <v>0</v>
      </c>
      <c r="Z92" s="196">
        <v>4.6399999999999997</v>
      </c>
      <c r="AA92" s="196">
        <v>1.51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-193.62</v>
      </c>
      <c r="AH92" s="196">
        <v>0</v>
      </c>
      <c r="AI92" s="196">
        <v>18.39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11.99</v>
      </c>
      <c r="AS92" s="196">
        <v>0</v>
      </c>
      <c r="AT92" s="196">
        <v>30.09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1.38</v>
      </c>
      <c r="E93" s="196">
        <v>0</v>
      </c>
      <c r="F93" s="196">
        <v>0</v>
      </c>
      <c r="G93" s="196">
        <v>31.29</v>
      </c>
      <c r="H93" s="196">
        <v>0</v>
      </c>
      <c r="I93" s="196">
        <v>0</v>
      </c>
      <c r="J93" s="196">
        <v>1.92</v>
      </c>
      <c r="K93" s="196">
        <v>19.27</v>
      </c>
      <c r="L93" s="196">
        <v>0.24</v>
      </c>
      <c r="M93" s="196">
        <v>2.29</v>
      </c>
      <c r="N93" s="196">
        <v>1.97</v>
      </c>
      <c r="O93" s="196">
        <v>1.39</v>
      </c>
      <c r="P93" s="196">
        <v>2.15</v>
      </c>
      <c r="Q93" s="196">
        <v>0.36</v>
      </c>
      <c r="R93" s="196">
        <v>0.71</v>
      </c>
      <c r="S93" s="196">
        <v>0.44</v>
      </c>
      <c r="T93" s="196">
        <v>0</v>
      </c>
      <c r="U93" s="196">
        <v>2.36</v>
      </c>
      <c r="V93" s="196">
        <v>0.35</v>
      </c>
      <c r="W93" s="196">
        <v>0.78</v>
      </c>
      <c r="X93" s="196">
        <v>2.46</v>
      </c>
      <c r="Y93" s="196">
        <v>0</v>
      </c>
      <c r="Z93" s="196">
        <v>4.6399999999999997</v>
      </c>
      <c r="AA93" s="196">
        <v>1.51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-193.62</v>
      </c>
      <c r="AH93" s="196">
        <v>0</v>
      </c>
      <c r="AI93" s="196">
        <v>18.39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11.99</v>
      </c>
      <c r="AS93" s="196">
        <v>0</v>
      </c>
      <c r="AT93" s="196">
        <v>30.09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1.38</v>
      </c>
      <c r="E94" s="196">
        <v>0</v>
      </c>
      <c r="F94" s="196">
        <v>0</v>
      </c>
      <c r="G94" s="196">
        <v>31.29</v>
      </c>
      <c r="H94" s="196">
        <v>0</v>
      </c>
      <c r="I94" s="196">
        <v>0</v>
      </c>
      <c r="J94" s="196">
        <v>1.92</v>
      </c>
      <c r="K94" s="196">
        <v>19.27</v>
      </c>
      <c r="L94" s="196">
        <v>0.24</v>
      </c>
      <c r="M94" s="196">
        <v>2.29</v>
      </c>
      <c r="N94" s="196">
        <v>1.97</v>
      </c>
      <c r="O94" s="196">
        <v>1.39</v>
      </c>
      <c r="P94" s="196">
        <v>2.15</v>
      </c>
      <c r="Q94" s="196">
        <v>0.36</v>
      </c>
      <c r="R94" s="196">
        <v>0.71</v>
      </c>
      <c r="S94" s="196">
        <v>0.44</v>
      </c>
      <c r="T94" s="196">
        <v>0</v>
      </c>
      <c r="U94" s="196">
        <v>2.36</v>
      </c>
      <c r="V94" s="196">
        <v>0.34</v>
      </c>
      <c r="W94" s="196">
        <v>0.78</v>
      </c>
      <c r="X94" s="196">
        <v>2.46</v>
      </c>
      <c r="Y94" s="196">
        <v>0</v>
      </c>
      <c r="Z94" s="196">
        <v>4.6500000000000004</v>
      </c>
      <c r="AA94" s="196">
        <v>1.5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-193.62</v>
      </c>
      <c r="AH94" s="196">
        <v>0</v>
      </c>
      <c r="AI94" s="196">
        <v>18.39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11.99</v>
      </c>
      <c r="AS94" s="196">
        <v>0</v>
      </c>
      <c r="AT94" s="196">
        <v>30.09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1.38</v>
      </c>
      <c r="E95" s="196">
        <v>0</v>
      </c>
      <c r="F95" s="196">
        <v>0</v>
      </c>
      <c r="G95" s="196">
        <v>31.29</v>
      </c>
      <c r="H95" s="196">
        <v>0</v>
      </c>
      <c r="I95" s="196">
        <v>0</v>
      </c>
      <c r="J95" s="196">
        <v>1.92</v>
      </c>
      <c r="K95" s="196">
        <v>19.27</v>
      </c>
      <c r="L95" s="196">
        <v>0.24</v>
      </c>
      <c r="M95" s="196">
        <v>2.29</v>
      </c>
      <c r="N95" s="196">
        <v>1.97</v>
      </c>
      <c r="O95" s="196">
        <v>1.39</v>
      </c>
      <c r="P95" s="196">
        <v>2.15</v>
      </c>
      <c r="Q95" s="196">
        <v>0.36</v>
      </c>
      <c r="R95" s="196">
        <v>0.71</v>
      </c>
      <c r="S95" s="196">
        <v>0.44</v>
      </c>
      <c r="T95" s="196">
        <v>0</v>
      </c>
      <c r="U95" s="196">
        <v>2.36</v>
      </c>
      <c r="V95" s="196">
        <v>0.34</v>
      </c>
      <c r="W95" s="196">
        <v>0.78</v>
      </c>
      <c r="X95" s="196">
        <v>2.46</v>
      </c>
      <c r="Y95" s="196">
        <v>0</v>
      </c>
      <c r="Z95" s="196">
        <v>4.6399999999999997</v>
      </c>
      <c r="AA95" s="196">
        <v>1.5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-193.62</v>
      </c>
      <c r="AH95" s="196">
        <v>0</v>
      </c>
      <c r="AI95" s="196">
        <v>18.39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11.99</v>
      </c>
      <c r="AS95" s="196">
        <v>0</v>
      </c>
      <c r="AT95" s="196">
        <v>30.09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1.38</v>
      </c>
      <c r="E96" s="196">
        <v>0</v>
      </c>
      <c r="F96" s="196">
        <v>0</v>
      </c>
      <c r="G96" s="196">
        <v>31.29</v>
      </c>
      <c r="H96" s="196">
        <v>0</v>
      </c>
      <c r="I96" s="196">
        <v>0</v>
      </c>
      <c r="J96" s="196">
        <v>1.92</v>
      </c>
      <c r="K96" s="196">
        <v>92.51</v>
      </c>
      <c r="L96" s="196">
        <v>0.24</v>
      </c>
      <c r="M96" s="196">
        <v>2.29</v>
      </c>
      <c r="N96" s="196">
        <v>1.97</v>
      </c>
      <c r="O96" s="196">
        <v>1.39</v>
      </c>
      <c r="P96" s="196">
        <v>2.15</v>
      </c>
      <c r="Q96" s="196">
        <v>0.36</v>
      </c>
      <c r="R96" s="196">
        <v>0.71</v>
      </c>
      <c r="S96" s="196">
        <v>0.44</v>
      </c>
      <c r="T96" s="196">
        <v>0</v>
      </c>
      <c r="U96" s="196">
        <v>2.36</v>
      </c>
      <c r="V96" s="196">
        <v>0.34</v>
      </c>
      <c r="W96" s="196">
        <v>0.78</v>
      </c>
      <c r="X96" s="196">
        <v>2.46</v>
      </c>
      <c r="Y96" s="196">
        <v>0</v>
      </c>
      <c r="Z96" s="196">
        <v>4.6399999999999997</v>
      </c>
      <c r="AA96" s="196">
        <v>1.51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-193.62</v>
      </c>
      <c r="AH96" s="196">
        <v>0</v>
      </c>
      <c r="AI96" s="196">
        <v>18.39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11.99</v>
      </c>
      <c r="AS96" s="196">
        <v>0</v>
      </c>
      <c r="AT96" s="196">
        <v>30.09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1.38</v>
      </c>
      <c r="E97" s="196">
        <v>0</v>
      </c>
      <c r="F97" s="196">
        <v>0</v>
      </c>
      <c r="G97" s="196">
        <v>31.29</v>
      </c>
      <c r="H97" s="196">
        <v>0</v>
      </c>
      <c r="I97" s="196">
        <v>0</v>
      </c>
      <c r="J97" s="196">
        <v>1.92</v>
      </c>
      <c r="K97" s="196">
        <v>162.51</v>
      </c>
      <c r="L97" s="196">
        <v>0.24</v>
      </c>
      <c r="M97" s="196">
        <v>2.29</v>
      </c>
      <c r="N97" s="196">
        <v>1.97</v>
      </c>
      <c r="O97" s="196">
        <v>1.39</v>
      </c>
      <c r="P97" s="196">
        <v>2.15</v>
      </c>
      <c r="Q97" s="196">
        <v>0.36</v>
      </c>
      <c r="R97" s="196">
        <v>0.71</v>
      </c>
      <c r="S97" s="196">
        <v>0.44</v>
      </c>
      <c r="T97" s="196">
        <v>0</v>
      </c>
      <c r="U97" s="196">
        <v>2.36</v>
      </c>
      <c r="V97" s="196">
        <v>0.35</v>
      </c>
      <c r="W97" s="196">
        <v>0.78</v>
      </c>
      <c r="X97" s="196">
        <v>2.46</v>
      </c>
      <c r="Y97" s="196">
        <v>0</v>
      </c>
      <c r="Z97" s="196">
        <v>4.6399999999999997</v>
      </c>
      <c r="AA97" s="196">
        <v>1.51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-193.62</v>
      </c>
      <c r="AH97" s="196">
        <v>0</v>
      </c>
      <c r="AI97" s="196">
        <v>18.39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11.99</v>
      </c>
      <c r="AS97" s="196">
        <v>0</v>
      </c>
      <c r="AT97" s="196">
        <v>30.09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1.38</v>
      </c>
      <c r="E98" s="196">
        <v>0</v>
      </c>
      <c r="F98" s="196">
        <v>0</v>
      </c>
      <c r="G98" s="196">
        <v>31.29</v>
      </c>
      <c r="H98" s="196">
        <v>0</v>
      </c>
      <c r="I98" s="196">
        <v>0</v>
      </c>
      <c r="J98" s="196">
        <v>1.92</v>
      </c>
      <c r="K98" s="196">
        <v>218.3</v>
      </c>
      <c r="L98" s="196">
        <v>0.24</v>
      </c>
      <c r="M98" s="196">
        <v>2.29</v>
      </c>
      <c r="N98" s="196">
        <v>1.97</v>
      </c>
      <c r="O98" s="196">
        <v>1.39</v>
      </c>
      <c r="P98" s="196">
        <v>2.15</v>
      </c>
      <c r="Q98" s="196">
        <v>0.36</v>
      </c>
      <c r="R98" s="196">
        <v>0.71</v>
      </c>
      <c r="S98" s="196">
        <v>0.44</v>
      </c>
      <c r="T98" s="196">
        <v>0</v>
      </c>
      <c r="U98" s="196">
        <v>2.36</v>
      </c>
      <c r="V98" s="196">
        <v>0.35</v>
      </c>
      <c r="W98" s="196">
        <v>0.78</v>
      </c>
      <c r="X98" s="196">
        <v>2.46</v>
      </c>
      <c r="Y98" s="196">
        <v>0</v>
      </c>
      <c r="Z98" s="196">
        <v>4.6399999999999997</v>
      </c>
      <c r="AA98" s="196">
        <v>1.51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-193.62</v>
      </c>
      <c r="AH98" s="196">
        <v>0</v>
      </c>
      <c r="AI98" s="196">
        <v>18.39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11.99</v>
      </c>
      <c r="AS98" s="196">
        <v>0</v>
      </c>
      <c r="AT98" s="196">
        <v>30.09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3.3119999999999955E-2</v>
      </c>
      <c r="E99">
        <f t="shared" si="0"/>
        <v>0</v>
      </c>
      <c r="F99">
        <f t="shared" si="0"/>
        <v>0</v>
      </c>
      <c r="G99">
        <f t="shared" si="0"/>
        <v>0.65708999999999951</v>
      </c>
      <c r="H99">
        <f t="shared" si="0"/>
        <v>0</v>
      </c>
      <c r="I99">
        <f t="shared" si="0"/>
        <v>0</v>
      </c>
      <c r="J99">
        <f t="shared" si="0"/>
        <v>4.6079999999999934E-2</v>
      </c>
      <c r="K99">
        <f t="shared" si="0"/>
        <v>1.8296150000000018</v>
      </c>
      <c r="L99">
        <f t="shared" si="0"/>
        <v>2.0142499999999914E-2</v>
      </c>
      <c r="M99">
        <f t="shared" si="0"/>
        <v>0.12670000000000028</v>
      </c>
      <c r="N99">
        <f t="shared" si="0"/>
        <v>4.7279999999999982E-2</v>
      </c>
      <c r="O99">
        <f t="shared" si="0"/>
        <v>3.3360000000000001E-2</v>
      </c>
      <c r="P99">
        <f t="shared" si="0"/>
        <v>3.051000000000002E-2</v>
      </c>
      <c r="Q99">
        <f t="shared" si="0"/>
        <v>2.9299999999999979E-2</v>
      </c>
      <c r="R99">
        <f t="shared" si="0"/>
        <v>5.6272500000000149E-2</v>
      </c>
      <c r="S99">
        <f t="shared" si="0"/>
        <v>3.6754999999999961E-2</v>
      </c>
      <c r="T99">
        <f t="shared" si="0"/>
        <v>0</v>
      </c>
      <c r="U99">
        <f t="shared" si="0"/>
        <v>5.6640000000000135E-2</v>
      </c>
      <c r="V99">
        <f t="shared" si="0"/>
        <v>2.7082499999999919E-2</v>
      </c>
      <c r="W99">
        <f t="shared" si="0"/>
        <v>6.5034999999999982E-2</v>
      </c>
      <c r="X99">
        <f t="shared" si="0"/>
        <v>6.4277500000000085E-2</v>
      </c>
      <c r="Y99">
        <f t="shared" si="0"/>
        <v>0</v>
      </c>
      <c r="Z99">
        <f t="shared" si="0"/>
        <v>0.37037000000000181</v>
      </c>
      <c r="AA99">
        <f t="shared" si="0"/>
        <v>0.1261474999999998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-4.5365525000000044</v>
      </c>
      <c r="AH99">
        <f t="shared" si="0"/>
        <v>0</v>
      </c>
      <c r="AI99">
        <f t="shared" si="0"/>
        <v>0.39998250000000063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0.25948000000000021</v>
      </c>
      <c r="AS99">
        <f t="shared" si="1"/>
        <v>2.0380000000000009E-2</v>
      </c>
      <c r="AT99">
        <f t="shared" si="1"/>
        <v>0.51303749999999937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0.8</v>
      </c>
      <c r="E3" s="196">
        <v>0</v>
      </c>
      <c r="F3" s="196">
        <v>0</v>
      </c>
      <c r="G3" s="196">
        <v>18.100000000000001</v>
      </c>
      <c r="H3" s="196">
        <v>0</v>
      </c>
      <c r="I3" s="196">
        <v>0</v>
      </c>
      <c r="J3" s="196">
        <v>1.1100000000000001</v>
      </c>
      <c r="K3" s="196">
        <v>77.430000000000007</v>
      </c>
      <c r="L3" s="196">
        <v>20.399999999999999</v>
      </c>
      <c r="M3" s="196">
        <v>0</v>
      </c>
      <c r="N3" s="196">
        <v>1.1499999999999999</v>
      </c>
      <c r="O3" s="196">
        <v>0.96</v>
      </c>
      <c r="P3" s="196">
        <v>2.34</v>
      </c>
      <c r="Q3" s="196">
        <v>2.65</v>
      </c>
      <c r="R3" s="196">
        <v>4.7699999999999996</v>
      </c>
      <c r="S3" s="196">
        <v>2.85</v>
      </c>
      <c r="T3" s="196">
        <v>0</v>
      </c>
      <c r="U3" s="196">
        <v>12.57</v>
      </c>
      <c r="V3" s="196">
        <v>2.27</v>
      </c>
      <c r="W3" s="196">
        <v>0.34</v>
      </c>
      <c r="X3" s="196">
        <v>0</v>
      </c>
      <c r="Y3" s="196">
        <v>0</v>
      </c>
      <c r="Z3" s="196">
        <v>35.090000000000003</v>
      </c>
      <c r="AA3" s="196">
        <v>11.37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42.94</v>
      </c>
      <c r="AH3" s="196">
        <v>0</v>
      </c>
      <c r="AI3" s="196">
        <v>10.45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6.93</v>
      </c>
      <c r="AS3" s="196">
        <v>0</v>
      </c>
      <c r="AT3" s="196">
        <v>22.41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0.8</v>
      </c>
      <c r="E4" s="196">
        <v>0</v>
      </c>
      <c r="F4" s="196">
        <v>0</v>
      </c>
      <c r="G4" s="196">
        <v>18.100000000000001</v>
      </c>
      <c r="H4" s="196">
        <v>0</v>
      </c>
      <c r="I4" s="196">
        <v>0</v>
      </c>
      <c r="J4" s="196">
        <v>1.1100000000000001</v>
      </c>
      <c r="K4" s="196">
        <v>77.430000000000007</v>
      </c>
      <c r="L4" s="196">
        <v>20.350000000000001</v>
      </c>
      <c r="M4" s="196">
        <v>0</v>
      </c>
      <c r="N4" s="196">
        <v>1.1499999999999999</v>
      </c>
      <c r="O4" s="196">
        <v>0.96</v>
      </c>
      <c r="P4" s="196">
        <v>2.34</v>
      </c>
      <c r="Q4" s="196">
        <v>2.54</v>
      </c>
      <c r="R4" s="196">
        <v>4.7699999999999996</v>
      </c>
      <c r="S4" s="196">
        <v>2.81</v>
      </c>
      <c r="T4" s="196">
        <v>0</v>
      </c>
      <c r="U4" s="196">
        <v>12.57</v>
      </c>
      <c r="V4" s="196">
        <v>2.2799999999999998</v>
      </c>
      <c r="W4" s="196">
        <v>0.34</v>
      </c>
      <c r="X4" s="196">
        <v>0</v>
      </c>
      <c r="Y4" s="196">
        <v>0</v>
      </c>
      <c r="Z4" s="196">
        <v>35.090000000000003</v>
      </c>
      <c r="AA4" s="196">
        <v>11.37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42.94</v>
      </c>
      <c r="AH4" s="196">
        <v>0</v>
      </c>
      <c r="AI4" s="196">
        <v>10.45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6.93</v>
      </c>
      <c r="AS4" s="196">
        <v>0</v>
      </c>
      <c r="AT4" s="196">
        <v>22.41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0.8</v>
      </c>
      <c r="E5" s="196">
        <v>0</v>
      </c>
      <c r="F5" s="196">
        <v>0</v>
      </c>
      <c r="G5" s="196">
        <v>18.100000000000001</v>
      </c>
      <c r="H5" s="196">
        <v>0</v>
      </c>
      <c r="I5" s="196">
        <v>0</v>
      </c>
      <c r="J5" s="196">
        <v>1.1100000000000001</v>
      </c>
      <c r="K5" s="196">
        <v>77.430000000000007</v>
      </c>
      <c r="L5" s="196">
        <v>20.350000000000001</v>
      </c>
      <c r="M5" s="196">
        <v>0</v>
      </c>
      <c r="N5" s="196">
        <v>1.1499999999999999</v>
      </c>
      <c r="O5" s="196">
        <v>0.96</v>
      </c>
      <c r="P5" s="196">
        <v>2.34</v>
      </c>
      <c r="Q5" s="196">
        <v>2.54</v>
      </c>
      <c r="R5" s="196">
        <v>4.7699999999999996</v>
      </c>
      <c r="S5" s="196">
        <v>2.81</v>
      </c>
      <c r="T5" s="196">
        <v>0</v>
      </c>
      <c r="U5" s="196">
        <v>12.57</v>
      </c>
      <c r="V5" s="196">
        <v>2.2799999999999998</v>
      </c>
      <c r="W5" s="196">
        <v>0.34</v>
      </c>
      <c r="X5" s="196">
        <v>0</v>
      </c>
      <c r="Y5" s="196">
        <v>0</v>
      </c>
      <c r="Z5" s="196">
        <v>35.090000000000003</v>
      </c>
      <c r="AA5" s="196">
        <v>11.37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42.94</v>
      </c>
      <c r="AH5" s="196">
        <v>0</v>
      </c>
      <c r="AI5" s="196">
        <v>10.45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6.93</v>
      </c>
      <c r="AS5" s="196">
        <v>0</v>
      </c>
      <c r="AT5" s="196">
        <v>22.41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0.8</v>
      </c>
      <c r="E6" s="196">
        <v>0</v>
      </c>
      <c r="F6" s="196">
        <v>0</v>
      </c>
      <c r="G6" s="196">
        <v>18.100000000000001</v>
      </c>
      <c r="H6" s="196">
        <v>0</v>
      </c>
      <c r="I6" s="196">
        <v>0</v>
      </c>
      <c r="J6" s="196">
        <v>1.1100000000000001</v>
      </c>
      <c r="K6" s="196">
        <v>77.430000000000007</v>
      </c>
      <c r="L6" s="196">
        <v>20.350000000000001</v>
      </c>
      <c r="M6" s="196">
        <v>0</v>
      </c>
      <c r="N6" s="196">
        <v>1.1499999999999999</v>
      </c>
      <c r="O6" s="196">
        <v>0.96</v>
      </c>
      <c r="P6" s="196">
        <v>2.34</v>
      </c>
      <c r="Q6" s="196">
        <v>2.54</v>
      </c>
      <c r="R6" s="196">
        <v>4.7699999999999996</v>
      </c>
      <c r="S6" s="196">
        <v>2.81</v>
      </c>
      <c r="T6" s="196">
        <v>0</v>
      </c>
      <c r="U6" s="196">
        <v>12.57</v>
      </c>
      <c r="V6" s="196">
        <v>2.2799999999999998</v>
      </c>
      <c r="W6" s="196">
        <v>3.07</v>
      </c>
      <c r="X6" s="196">
        <v>0.43</v>
      </c>
      <c r="Y6" s="196">
        <v>0</v>
      </c>
      <c r="Z6" s="196">
        <v>35.090000000000003</v>
      </c>
      <c r="AA6" s="196">
        <v>11.37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42.94</v>
      </c>
      <c r="AH6" s="196">
        <v>0</v>
      </c>
      <c r="AI6" s="196">
        <v>10.45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6.93</v>
      </c>
      <c r="AS6" s="196">
        <v>0</v>
      </c>
      <c r="AT6" s="196">
        <v>22.41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0.8</v>
      </c>
      <c r="E7" s="196">
        <v>0</v>
      </c>
      <c r="F7" s="196">
        <v>0</v>
      </c>
      <c r="G7" s="196">
        <v>18.100000000000001</v>
      </c>
      <c r="H7" s="196">
        <v>0</v>
      </c>
      <c r="I7" s="196">
        <v>0</v>
      </c>
      <c r="J7" s="196">
        <v>1.1100000000000001</v>
      </c>
      <c r="K7" s="196">
        <v>77.430000000000007</v>
      </c>
      <c r="L7" s="196">
        <v>20.350000000000001</v>
      </c>
      <c r="M7" s="196">
        <v>0</v>
      </c>
      <c r="N7" s="196">
        <v>1.1499999999999999</v>
      </c>
      <c r="O7" s="196">
        <v>0.96</v>
      </c>
      <c r="P7" s="196">
        <v>2.34</v>
      </c>
      <c r="Q7" s="196">
        <v>2.54</v>
      </c>
      <c r="R7" s="196">
        <v>4.7699999999999996</v>
      </c>
      <c r="S7" s="196">
        <v>2.81</v>
      </c>
      <c r="T7" s="196">
        <v>0</v>
      </c>
      <c r="U7" s="196">
        <v>12.57</v>
      </c>
      <c r="V7" s="196">
        <v>2.2799999999999998</v>
      </c>
      <c r="W7" s="196">
        <v>4.03</v>
      </c>
      <c r="X7" s="196">
        <v>0.43</v>
      </c>
      <c r="Y7" s="196">
        <v>0</v>
      </c>
      <c r="Z7" s="196">
        <v>35.090000000000003</v>
      </c>
      <c r="AA7" s="196">
        <v>11.37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42.94</v>
      </c>
      <c r="AH7" s="196">
        <v>0</v>
      </c>
      <c r="AI7" s="196">
        <v>10.45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6.93</v>
      </c>
      <c r="AS7" s="196">
        <v>0</v>
      </c>
      <c r="AT7" s="196">
        <v>22.41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0.8</v>
      </c>
      <c r="E8" s="196">
        <v>0</v>
      </c>
      <c r="F8" s="196">
        <v>0</v>
      </c>
      <c r="G8" s="196">
        <v>18.100000000000001</v>
      </c>
      <c r="H8" s="196">
        <v>0</v>
      </c>
      <c r="I8" s="196">
        <v>0</v>
      </c>
      <c r="J8" s="196">
        <v>1.1100000000000001</v>
      </c>
      <c r="K8" s="196">
        <v>77.430000000000007</v>
      </c>
      <c r="L8" s="196">
        <v>20.350000000000001</v>
      </c>
      <c r="M8" s="196">
        <v>0</v>
      </c>
      <c r="N8" s="196">
        <v>1.1499999999999999</v>
      </c>
      <c r="O8" s="196">
        <v>0.96</v>
      </c>
      <c r="P8" s="196">
        <v>2.34</v>
      </c>
      <c r="Q8" s="196">
        <v>2.54</v>
      </c>
      <c r="R8" s="196">
        <v>4.7699999999999996</v>
      </c>
      <c r="S8" s="196">
        <v>2.81</v>
      </c>
      <c r="T8" s="196">
        <v>0</v>
      </c>
      <c r="U8" s="196">
        <v>12.57</v>
      </c>
      <c r="V8" s="196">
        <v>2.2799999999999998</v>
      </c>
      <c r="W8" s="196">
        <v>4.03</v>
      </c>
      <c r="X8" s="196">
        <v>0.43</v>
      </c>
      <c r="Y8" s="196">
        <v>0</v>
      </c>
      <c r="Z8" s="196">
        <v>35.090000000000003</v>
      </c>
      <c r="AA8" s="196">
        <v>11.37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42.94</v>
      </c>
      <c r="AH8" s="196">
        <v>0</v>
      </c>
      <c r="AI8" s="196">
        <v>10.45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6.93</v>
      </c>
      <c r="AS8" s="196">
        <v>0</v>
      </c>
      <c r="AT8" s="196">
        <v>22.41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0.8</v>
      </c>
      <c r="E9" s="196">
        <v>0</v>
      </c>
      <c r="F9" s="196">
        <v>0</v>
      </c>
      <c r="G9" s="196">
        <v>18.100000000000001</v>
      </c>
      <c r="H9" s="196">
        <v>0</v>
      </c>
      <c r="I9" s="196">
        <v>0</v>
      </c>
      <c r="J9" s="196">
        <v>1.1100000000000001</v>
      </c>
      <c r="K9" s="196">
        <v>77.430000000000007</v>
      </c>
      <c r="L9" s="196">
        <v>20.350000000000001</v>
      </c>
      <c r="M9" s="196">
        <v>0</v>
      </c>
      <c r="N9" s="196">
        <v>1.1499999999999999</v>
      </c>
      <c r="O9" s="196">
        <v>0.96</v>
      </c>
      <c r="P9" s="196">
        <v>2.34</v>
      </c>
      <c r="Q9" s="196">
        <v>2.54</v>
      </c>
      <c r="R9" s="196">
        <v>4.7699999999999996</v>
      </c>
      <c r="S9" s="196">
        <v>2.81</v>
      </c>
      <c r="T9" s="196">
        <v>0</v>
      </c>
      <c r="U9" s="196">
        <v>12.57</v>
      </c>
      <c r="V9" s="196">
        <v>2.2799999999999998</v>
      </c>
      <c r="W9" s="196">
        <v>4.03</v>
      </c>
      <c r="X9" s="196">
        <v>0.62</v>
      </c>
      <c r="Y9" s="196">
        <v>0</v>
      </c>
      <c r="Z9" s="196">
        <v>35.090000000000003</v>
      </c>
      <c r="AA9" s="196">
        <v>11.37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42.94</v>
      </c>
      <c r="AH9" s="196">
        <v>0</v>
      </c>
      <c r="AI9" s="196">
        <v>10.45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6.93</v>
      </c>
      <c r="AS9" s="196">
        <v>0</v>
      </c>
      <c r="AT9" s="196">
        <v>22.41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0.8</v>
      </c>
      <c r="E10" s="196">
        <v>0</v>
      </c>
      <c r="F10" s="196">
        <v>0</v>
      </c>
      <c r="G10" s="196">
        <v>18.100000000000001</v>
      </c>
      <c r="H10" s="196">
        <v>0</v>
      </c>
      <c r="I10" s="196">
        <v>0</v>
      </c>
      <c r="J10" s="196">
        <v>1.1100000000000001</v>
      </c>
      <c r="K10" s="196">
        <v>77.430000000000007</v>
      </c>
      <c r="L10" s="196">
        <v>20.350000000000001</v>
      </c>
      <c r="M10" s="196">
        <v>0</v>
      </c>
      <c r="N10" s="196">
        <v>1.1499999999999999</v>
      </c>
      <c r="O10" s="196">
        <v>0.96</v>
      </c>
      <c r="P10" s="196">
        <v>2.34</v>
      </c>
      <c r="Q10" s="196">
        <v>2.54</v>
      </c>
      <c r="R10" s="196">
        <v>4.7699999999999996</v>
      </c>
      <c r="S10" s="196">
        <v>2.81</v>
      </c>
      <c r="T10" s="196">
        <v>0</v>
      </c>
      <c r="U10" s="196">
        <v>12.57</v>
      </c>
      <c r="V10" s="196">
        <v>2.2799999999999998</v>
      </c>
      <c r="W10" s="196">
        <v>4.03</v>
      </c>
      <c r="X10" s="196">
        <v>0.46</v>
      </c>
      <c r="Y10" s="196">
        <v>0</v>
      </c>
      <c r="Z10" s="196">
        <v>35.090000000000003</v>
      </c>
      <c r="AA10" s="196">
        <v>11.37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42.94</v>
      </c>
      <c r="AH10" s="196">
        <v>0</v>
      </c>
      <c r="AI10" s="196">
        <v>10.45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6.93</v>
      </c>
      <c r="AS10" s="196">
        <v>0</v>
      </c>
      <c r="AT10" s="196">
        <v>22.41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0.8</v>
      </c>
      <c r="E11" s="196">
        <v>0</v>
      </c>
      <c r="F11" s="196">
        <v>0</v>
      </c>
      <c r="G11" s="196">
        <v>18.100000000000001</v>
      </c>
      <c r="H11" s="196">
        <v>0</v>
      </c>
      <c r="I11" s="196">
        <v>0</v>
      </c>
      <c r="J11" s="196">
        <v>1.1100000000000001</v>
      </c>
      <c r="K11" s="196">
        <v>77.430000000000007</v>
      </c>
      <c r="L11" s="196">
        <v>20.350000000000001</v>
      </c>
      <c r="M11" s="196">
        <v>0</v>
      </c>
      <c r="N11" s="196">
        <v>1.1499999999999999</v>
      </c>
      <c r="O11" s="196">
        <v>0.96</v>
      </c>
      <c r="P11" s="196">
        <v>2.34</v>
      </c>
      <c r="Q11" s="196">
        <v>2.54</v>
      </c>
      <c r="R11" s="196">
        <v>4.7699999999999996</v>
      </c>
      <c r="S11" s="196">
        <v>2.81</v>
      </c>
      <c r="T11" s="196">
        <v>0</v>
      </c>
      <c r="U11" s="196">
        <v>12.57</v>
      </c>
      <c r="V11" s="196">
        <v>2.2799999999999998</v>
      </c>
      <c r="W11" s="196">
        <v>4.25</v>
      </c>
      <c r="X11" s="196">
        <v>0</v>
      </c>
      <c r="Y11" s="196">
        <v>0</v>
      </c>
      <c r="Z11" s="196">
        <v>35.090000000000003</v>
      </c>
      <c r="AA11" s="196">
        <v>11.37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42.94</v>
      </c>
      <c r="AH11" s="196">
        <v>0</v>
      </c>
      <c r="AI11" s="196">
        <v>10.45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6.93</v>
      </c>
      <c r="AS11" s="196">
        <v>0</v>
      </c>
      <c r="AT11" s="196">
        <v>22.41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0.8</v>
      </c>
      <c r="E12" s="196">
        <v>0</v>
      </c>
      <c r="F12" s="196">
        <v>0</v>
      </c>
      <c r="G12" s="196">
        <v>18.100000000000001</v>
      </c>
      <c r="H12" s="196">
        <v>0</v>
      </c>
      <c r="I12" s="196">
        <v>0</v>
      </c>
      <c r="J12" s="196">
        <v>1.1100000000000001</v>
      </c>
      <c r="K12" s="196">
        <v>77.430000000000007</v>
      </c>
      <c r="L12" s="196">
        <v>20.350000000000001</v>
      </c>
      <c r="M12" s="196">
        <v>0</v>
      </c>
      <c r="N12" s="196">
        <v>1.1499999999999999</v>
      </c>
      <c r="O12" s="196">
        <v>0.96</v>
      </c>
      <c r="P12" s="196">
        <v>2.34</v>
      </c>
      <c r="Q12" s="196">
        <v>2.54</v>
      </c>
      <c r="R12" s="196">
        <v>4.7699999999999996</v>
      </c>
      <c r="S12" s="196">
        <v>2.81</v>
      </c>
      <c r="T12" s="196">
        <v>0</v>
      </c>
      <c r="U12" s="196">
        <v>12.57</v>
      </c>
      <c r="V12" s="196">
        <v>2.2799999999999998</v>
      </c>
      <c r="W12" s="196">
        <v>4.25</v>
      </c>
      <c r="X12" s="196">
        <v>0</v>
      </c>
      <c r="Y12" s="196">
        <v>0</v>
      </c>
      <c r="Z12" s="196">
        <v>35.090000000000003</v>
      </c>
      <c r="AA12" s="196">
        <v>11.37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42.94</v>
      </c>
      <c r="AH12" s="196">
        <v>0</v>
      </c>
      <c r="AI12" s="196">
        <v>10.45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6.93</v>
      </c>
      <c r="AS12" s="196">
        <v>0</v>
      </c>
      <c r="AT12" s="196">
        <v>22.41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0.8</v>
      </c>
      <c r="E13" s="196">
        <v>0</v>
      </c>
      <c r="F13" s="196">
        <v>0</v>
      </c>
      <c r="G13" s="196">
        <v>18.100000000000001</v>
      </c>
      <c r="H13" s="196">
        <v>0</v>
      </c>
      <c r="I13" s="196">
        <v>0</v>
      </c>
      <c r="J13" s="196">
        <v>1.1100000000000001</v>
      </c>
      <c r="K13" s="196">
        <v>77.430000000000007</v>
      </c>
      <c r="L13" s="196">
        <v>20.350000000000001</v>
      </c>
      <c r="M13" s="196">
        <v>0</v>
      </c>
      <c r="N13" s="196">
        <v>1.1499999999999999</v>
      </c>
      <c r="O13" s="196">
        <v>0.96</v>
      </c>
      <c r="P13" s="196">
        <v>2.34</v>
      </c>
      <c r="Q13" s="196">
        <v>2.54</v>
      </c>
      <c r="R13" s="196">
        <v>4.7699999999999996</v>
      </c>
      <c r="S13" s="196">
        <v>2.81</v>
      </c>
      <c r="T13" s="196">
        <v>0</v>
      </c>
      <c r="U13" s="196">
        <v>12.57</v>
      </c>
      <c r="V13" s="196">
        <v>2.2799999999999998</v>
      </c>
      <c r="W13" s="196">
        <v>4.25</v>
      </c>
      <c r="X13" s="196">
        <v>0</v>
      </c>
      <c r="Y13" s="196">
        <v>0</v>
      </c>
      <c r="Z13" s="196">
        <v>35.090000000000003</v>
      </c>
      <c r="AA13" s="196">
        <v>11.37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42.94</v>
      </c>
      <c r="AH13" s="196">
        <v>0</v>
      </c>
      <c r="AI13" s="196">
        <v>10.45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6.93</v>
      </c>
      <c r="AS13" s="196">
        <v>0</v>
      </c>
      <c r="AT13" s="196">
        <v>22.41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0.8</v>
      </c>
      <c r="E14" s="196">
        <v>0</v>
      </c>
      <c r="F14" s="196">
        <v>0</v>
      </c>
      <c r="G14" s="196">
        <v>18.100000000000001</v>
      </c>
      <c r="H14" s="196">
        <v>0</v>
      </c>
      <c r="I14" s="196">
        <v>0</v>
      </c>
      <c r="J14" s="196">
        <v>1.1100000000000001</v>
      </c>
      <c r="K14" s="196">
        <v>77.430000000000007</v>
      </c>
      <c r="L14" s="196">
        <v>20.350000000000001</v>
      </c>
      <c r="M14" s="196">
        <v>0</v>
      </c>
      <c r="N14" s="196">
        <v>1.1499999999999999</v>
      </c>
      <c r="O14" s="196">
        <v>0.96</v>
      </c>
      <c r="P14" s="196">
        <v>2.34</v>
      </c>
      <c r="Q14" s="196">
        <v>2.54</v>
      </c>
      <c r="R14" s="196">
        <v>4.7699999999999996</v>
      </c>
      <c r="S14" s="196">
        <v>2.81</v>
      </c>
      <c r="T14" s="196">
        <v>0</v>
      </c>
      <c r="U14" s="196">
        <v>12.57</v>
      </c>
      <c r="V14" s="196">
        <v>2.2799999999999998</v>
      </c>
      <c r="W14" s="196">
        <v>4.71</v>
      </c>
      <c r="X14" s="196">
        <v>0</v>
      </c>
      <c r="Y14" s="196">
        <v>0</v>
      </c>
      <c r="Z14" s="196">
        <v>35.090000000000003</v>
      </c>
      <c r="AA14" s="196">
        <v>11.37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42.94</v>
      </c>
      <c r="AH14" s="196">
        <v>0</v>
      </c>
      <c r="AI14" s="196">
        <v>10.45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6.93</v>
      </c>
      <c r="AS14" s="196">
        <v>0</v>
      </c>
      <c r="AT14" s="196">
        <v>22.41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0.8</v>
      </c>
      <c r="E15" s="196">
        <v>0</v>
      </c>
      <c r="F15" s="196">
        <v>0</v>
      </c>
      <c r="G15" s="196">
        <v>18.100000000000001</v>
      </c>
      <c r="H15" s="196">
        <v>0</v>
      </c>
      <c r="I15" s="196">
        <v>0</v>
      </c>
      <c r="J15" s="196">
        <v>1.1100000000000001</v>
      </c>
      <c r="K15" s="196">
        <v>77.430000000000007</v>
      </c>
      <c r="L15" s="196">
        <v>20.350000000000001</v>
      </c>
      <c r="M15" s="196">
        <v>0</v>
      </c>
      <c r="N15" s="196">
        <v>1.1499999999999999</v>
      </c>
      <c r="O15" s="196">
        <v>0.96</v>
      </c>
      <c r="P15" s="196">
        <v>2.34</v>
      </c>
      <c r="Q15" s="196">
        <v>2.54</v>
      </c>
      <c r="R15" s="196">
        <v>4.7699999999999996</v>
      </c>
      <c r="S15" s="196">
        <v>2.81</v>
      </c>
      <c r="T15" s="196">
        <v>0</v>
      </c>
      <c r="U15" s="196">
        <v>12.57</v>
      </c>
      <c r="V15" s="196">
        <v>2.2799999999999998</v>
      </c>
      <c r="W15" s="196">
        <v>4.71</v>
      </c>
      <c r="X15" s="196">
        <v>0</v>
      </c>
      <c r="Y15" s="196">
        <v>0</v>
      </c>
      <c r="Z15" s="196">
        <v>35.090000000000003</v>
      </c>
      <c r="AA15" s="196">
        <v>11.37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42.94</v>
      </c>
      <c r="AH15" s="196">
        <v>0</v>
      </c>
      <c r="AI15" s="196">
        <v>10.45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6.93</v>
      </c>
      <c r="AS15" s="196">
        <v>0</v>
      </c>
      <c r="AT15" s="196">
        <v>22.41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0.8</v>
      </c>
      <c r="E16" s="196">
        <v>0</v>
      </c>
      <c r="F16" s="196">
        <v>0</v>
      </c>
      <c r="G16" s="196">
        <v>18.100000000000001</v>
      </c>
      <c r="H16" s="196">
        <v>0</v>
      </c>
      <c r="I16" s="196">
        <v>0</v>
      </c>
      <c r="J16" s="196">
        <v>1.1100000000000001</v>
      </c>
      <c r="K16" s="196">
        <v>77.430000000000007</v>
      </c>
      <c r="L16" s="196">
        <v>20.350000000000001</v>
      </c>
      <c r="M16" s="196">
        <v>0</v>
      </c>
      <c r="N16" s="196">
        <v>1.1499999999999999</v>
      </c>
      <c r="O16" s="196">
        <v>0.96</v>
      </c>
      <c r="P16" s="196">
        <v>2.34</v>
      </c>
      <c r="Q16" s="196">
        <v>2.54</v>
      </c>
      <c r="R16" s="196">
        <v>4.7699999999999996</v>
      </c>
      <c r="S16" s="196">
        <v>2.81</v>
      </c>
      <c r="T16" s="196">
        <v>0</v>
      </c>
      <c r="U16" s="196">
        <v>12.57</v>
      </c>
      <c r="V16" s="196">
        <v>2.2799999999999998</v>
      </c>
      <c r="W16" s="196">
        <v>4.71</v>
      </c>
      <c r="X16" s="196">
        <v>0</v>
      </c>
      <c r="Y16" s="196">
        <v>0</v>
      </c>
      <c r="Z16" s="196">
        <v>35.090000000000003</v>
      </c>
      <c r="AA16" s="196">
        <v>11.37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42.94</v>
      </c>
      <c r="AH16" s="196">
        <v>0</v>
      </c>
      <c r="AI16" s="196">
        <v>10.45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6.93</v>
      </c>
      <c r="AS16" s="196">
        <v>0</v>
      </c>
      <c r="AT16" s="196">
        <v>22.41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0.8</v>
      </c>
      <c r="E17" s="196">
        <v>0</v>
      </c>
      <c r="F17" s="196">
        <v>0</v>
      </c>
      <c r="G17" s="196">
        <v>18.100000000000001</v>
      </c>
      <c r="H17" s="196">
        <v>0</v>
      </c>
      <c r="I17" s="196">
        <v>0</v>
      </c>
      <c r="J17" s="196">
        <v>1.1100000000000001</v>
      </c>
      <c r="K17" s="196">
        <v>77.430000000000007</v>
      </c>
      <c r="L17" s="196">
        <v>20.350000000000001</v>
      </c>
      <c r="M17" s="196">
        <v>0</v>
      </c>
      <c r="N17" s="196">
        <v>1.1499999999999999</v>
      </c>
      <c r="O17" s="196">
        <v>0.96</v>
      </c>
      <c r="P17" s="196">
        <v>2.34</v>
      </c>
      <c r="Q17" s="196">
        <v>2.54</v>
      </c>
      <c r="R17" s="196">
        <v>4.7699999999999996</v>
      </c>
      <c r="S17" s="196">
        <v>2.81</v>
      </c>
      <c r="T17" s="196">
        <v>0</v>
      </c>
      <c r="U17" s="196">
        <v>12.57</v>
      </c>
      <c r="V17" s="196">
        <v>2.2799999999999998</v>
      </c>
      <c r="W17" s="196">
        <v>5.18</v>
      </c>
      <c r="X17" s="196">
        <v>0</v>
      </c>
      <c r="Y17" s="196">
        <v>0</v>
      </c>
      <c r="Z17" s="196">
        <v>35.090000000000003</v>
      </c>
      <c r="AA17" s="196">
        <v>11.37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42.94</v>
      </c>
      <c r="AH17" s="196">
        <v>0</v>
      </c>
      <c r="AI17" s="196">
        <v>10.45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6.93</v>
      </c>
      <c r="AS17" s="196">
        <v>0</v>
      </c>
      <c r="AT17" s="196">
        <v>22.41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0.8</v>
      </c>
      <c r="E18" s="196">
        <v>0</v>
      </c>
      <c r="F18" s="196">
        <v>0</v>
      </c>
      <c r="G18" s="196">
        <v>18.100000000000001</v>
      </c>
      <c r="H18" s="196">
        <v>0</v>
      </c>
      <c r="I18" s="196">
        <v>0</v>
      </c>
      <c r="J18" s="196">
        <v>1.1100000000000001</v>
      </c>
      <c r="K18" s="196">
        <v>77.430000000000007</v>
      </c>
      <c r="L18" s="196">
        <v>20.350000000000001</v>
      </c>
      <c r="M18" s="196">
        <v>0</v>
      </c>
      <c r="N18" s="196">
        <v>1.1499999999999999</v>
      </c>
      <c r="O18" s="196">
        <v>0.96</v>
      </c>
      <c r="P18" s="196">
        <v>2.34</v>
      </c>
      <c r="Q18" s="196">
        <v>2.54</v>
      </c>
      <c r="R18" s="196">
        <v>4.7699999999999996</v>
      </c>
      <c r="S18" s="196">
        <v>2.81</v>
      </c>
      <c r="T18" s="196">
        <v>0</v>
      </c>
      <c r="U18" s="196">
        <v>12.57</v>
      </c>
      <c r="V18" s="196">
        <v>2.2799999999999998</v>
      </c>
      <c r="W18" s="196">
        <v>5.18</v>
      </c>
      <c r="X18" s="196">
        <v>0</v>
      </c>
      <c r="Y18" s="196">
        <v>0</v>
      </c>
      <c r="Z18" s="196">
        <v>35.090000000000003</v>
      </c>
      <c r="AA18" s="196">
        <v>11.37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42.94</v>
      </c>
      <c r="AH18" s="196">
        <v>0</v>
      </c>
      <c r="AI18" s="196">
        <v>10.45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6.93</v>
      </c>
      <c r="AS18" s="196">
        <v>0</v>
      </c>
      <c r="AT18" s="196">
        <v>22.41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0.8</v>
      </c>
      <c r="E19" s="196">
        <v>0</v>
      </c>
      <c r="F19" s="196">
        <v>0</v>
      </c>
      <c r="G19" s="196">
        <v>18.100000000000001</v>
      </c>
      <c r="H19" s="196">
        <v>0</v>
      </c>
      <c r="I19" s="196">
        <v>0</v>
      </c>
      <c r="J19" s="196">
        <v>1.1100000000000001</v>
      </c>
      <c r="K19" s="196">
        <v>77.430000000000007</v>
      </c>
      <c r="L19" s="196">
        <v>20.350000000000001</v>
      </c>
      <c r="M19" s="196">
        <v>0</v>
      </c>
      <c r="N19" s="196">
        <v>1.1499999999999999</v>
      </c>
      <c r="O19" s="196">
        <v>0.96</v>
      </c>
      <c r="P19" s="196">
        <v>2.34</v>
      </c>
      <c r="Q19" s="196">
        <v>2.54</v>
      </c>
      <c r="R19" s="196">
        <v>4.7699999999999996</v>
      </c>
      <c r="S19" s="196">
        <v>2.81</v>
      </c>
      <c r="T19" s="196">
        <v>0</v>
      </c>
      <c r="U19" s="196">
        <v>12.57</v>
      </c>
      <c r="V19" s="196">
        <v>2.2799999999999998</v>
      </c>
      <c r="W19" s="196">
        <v>5.18</v>
      </c>
      <c r="X19" s="196">
        <v>1.69</v>
      </c>
      <c r="Y19" s="196">
        <v>0</v>
      </c>
      <c r="Z19" s="196">
        <v>35.090000000000003</v>
      </c>
      <c r="AA19" s="196">
        <v>11.37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42.94</v>
      </c>
      <c r="AH19" s="196">
        <v>0</v>
      </c>
      <c r="AI19" s="196">
        <v>10.45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6.93</v>
      </c>
      <c r="AS19" s="196">
        <v>0</v>
      </c>
      <c r="AT19" s="196">
        <v>22.41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0.8</v>
      </c>
      <c r="E20" s="196">
        <v>0</v>
      </c>
      <c r="F20" s="196">
        <v>0</v>
      </c>
      <c r="G20" s="196">
        <v>18.100000000000001</v>
      </c>
      <c r="H20" s="196">
        <v>0</v>
      </c>
      <c r="I20" s="196">
        <v>0</v>
      </c>
      <c r="J20" s="196">
        <v>1.1100000000000001</v>
      </c>
      <c r="K20" s="196">
        <v>77.430000000000007</v>
      </c>
      <c r="L20" s="196">
        <v>20.350000000000001</v>
      </c>
      <c r="M20" s="196">
        <v>0</v>
      </c>
      <c r="N20" s="196">
        <v>1.1499999999999999</v>
      </c>
      <c r="O20" s="196">
        <v>0.96</v>
      </c>
      <c r="P20" s="196">
        <v>2.34</v>
      </c>
      <c r="Q20" s="196">
        <v>2.54</v>
      </c>
      <c r="R20" s="196">
        <v>4.7699999999999996</v>
      </c>
      <c r="S20" s="196">
        <v>2.81</v>
      </c>
      <c r="T20" s="196">
        <v>0</v>
      </c>
      <c r="U20" s="196">
        <v>12.57</v>
      </c>
      <c r="V20" s="196">
        <v>2.2799999999999998</v>
      </c>
      <c r="W20" s="196">
        <v>5.18</v>
      </c>
      <c r="X20" s="196">
        <v>1.69</v>
      </c>
      <c r="Y20" s="196">
        <v>0</v>
      </c>
      <c r="Z20" s="196">
        <v>35.090000000000003</v>
      </c>
      <c r="AA20" s="196">
        <v>11.37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42.94</v>
      </c>
      <c r="AH20" s="196">
        <v>0</v>
      </c>
      <c r="AI20" s="196">
        <v>10.45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6.93</v>
      </c>
      <c r="AS20" s="196">
        <v>0</v>
      </c>
      <c r="AT20" s="196">
        <v>22.41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0.8</v>
      </c>
      <c r="E21" s="196">
        <v>0</v>
      </c>
      <c r="F21" s="196">
        <v>0</v>
      </c>
      <c r="G21" s="196">
        <v>18.100000000000001</v>
      </c>
      <c r="H21" s="196">
        <v>0</v>
      </c>
      <c r="I21" s="196">
        <v>0</v>
      </c>
      <c r="J21" s="196">
        <v>1.1100000000000001</v>
      </c>
      <c r="K21" s="196">
        <v>77.430000000000007</v>
      </c>
      <c r="L21" s="196">
        <v>20.350000000000001</v>
      </c>
      <c r="M21" s="196">
        <v>0</v>
      </c>
      <c r="N21" s="196">
        <v>1.1499999999999999</v>
      </c>
      <c r="O21" s="196">
        <v>0.96</v>
      </c>
      <c r="P21" s="196">
        <v>2.34</v>
      </c>
      <c r="Q21" s="196">
        <v>2.54</v>
      </c>
      <c r="R21" s="196">
        <v>4.7699999999999996</v>
      </c>
      <c r="S21" s="196">
        <v>2.81</v>
      </c>
      <c r="T21" s="196">
        <v>0</v>
      </c>
      <c r="U21" s="196">
        <v>12.57</v>
      </c>
      <c r="V21" s="196">
        <v>2.2799999999999998</v>
      </c>
      <c r="W21" s="196">
        <v>5.79</v>
      </c>
      <c r="X21" s="196">
        <v>1.69</v>
      </c>
      <c r="Y21" s="196">
        <v>0</v>
      </c>
      <c r="Z21" s="196">
        <v>35.090000000000003</v>
      </c>
      <c r="AA21" s="196">
        <v>11.37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42.94</v>
      </c>
      <c r="AH21" s="196">
        <v>0</v>
      </c>
      <c r="AI21" s="196">
        <v>10.45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6.93</v>
      </c>
      <c r="AS21" s="196">
        <v>0</v>
      </c>
      <c r="AT21" s="196">
        <v>22.41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0.8</v>
      </c>
      <c r="E22" s="196">
        <v>0</v>
      </c>
      <c r="F22" s="196">
        <v>0</v>
      </c>
      <c r="G22" s="196">
        <v>18.100000000000001</v>
      </c>
      <c r="H22" s="196">
        <v>0</v>
      </c>
      <c r="I22" s="196">
        <v>0</v>
      </c>
      <c r="J22" s="196">
        <v>1.1100000000000001</v>
      </c>
      <c r="K22" s="196">
        <v>77.430000000000007</v>
      </c>
      <c r="L22" s="196">
        <v>20.350000000000001</v>
      </c>
      <c r="M22" s="196">
        <v>0</v>
      </c>
      <c r="N22" s="196">
        <v>1.1499999999999999</v>
      </c>
      <c r="O22" s="196">
        <v>0.96</v>
      </c>
      <c r="P22" s="196">
        <v>2.34</v>
      </c>
      <c r="Q22" s="196">
        <v>2.54</v>
      </c>
      <c r="R22" s="196">
        <v>4.7699999999999996</v>
      </c>
      <c r="S22" s="196">
        <v>2.81</v>
      </c>
      <c r="T22" s="196">
        <v>0</v>
      </c>
      <c r="U22" s="196">
        <v>12.57</v>
      </c>
      <c r="V22" s="196">
        <v>2.2799999999999998</v>
      </c>
      <c r="W22" s="196">
        <v>5.79</v>
      </c>
      <c r="X22" s="196">
        <v>1.69</v>
      </c>
      <c r="Y22" s="196">
        <v>0</v>
      </c>
      <c r="Z22" s="196">
        <v>35.090000000000003</v>
      </c>
      <c r="AA22" s="196">
        <v>11.37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42.94</v>
      </c>
      <c r="AH22" s="196">
        <v>0</v>
      </c>
      <c r="AI22" s="196">
        <v>10.45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6.93</v>
      </c>
      <c r="AS22" s="196">
        <v>0</v>
      </c>
      <c r="AT22" s="196">
        <v>22.41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0.8</v>
      </c>
      <c r="E23" s="196">
        <v>0</v>
      </c>
      <c r="F23" s="196">
        <v>0</v>
      </c>
      <c r="G23" s="196">
        <v>18.100000000000001</v>
      </c>
      <c r="H23" s="196">
        <v>0</v>
      </c>
      <c r="I23" s="196">
        <v>0</v>
      </c>
      <c r="J23" s="196">
        <v>1.1100000000000001</v>
      </c>
      <c r="K23" s="196">
        <v>77.430000000000007</v>
      </c>
      <c r="L23" s="196">
        <v>20.350000000000001</v>
      </c>
      <c r="M23" s="196">
        <v>0</v>
      </c>
      <c r="N23" s="196">
        <v>1.1499999999999999</v>
      </c>
      <c r="O23" s="196">
        <v>0.96</v>
      </c>
      <c r="P23" s="196">
        <v>2.34</v>
      </c>
      <c r="Q23" s="196">
        <v>2.54</v>
      </c>
      <c r="R23" s="196">
        <v>4.7699999999999996</v>
      </c>
      <c r="S23" s="196">
        <v>2.81</v>
      </c>
      <c r="T23" s="196">
        <v>0</v>
      </c>
      <c r="U23" s="196">
        <v>12.57</v>
      </c>
      <c r="V23" s="196">
        <v>2.2799999999999998</v>
      </c>
      <c r="W23" s="196">
        <v>4.99</v>
      </c>
      <c r="X23" s="196">
        <v>1.47</v>
      </c>
      <c r="Y23" s="196">
        <v>0</v>
      </c>
      <c r="Z23" s="196">
        <v>35.090000000000003</v>
      </c>
      <c r="AA23" s="196">
        <v>11.37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42.94</v>
      </c>
      <c r="AH23" s="196">
        <v>0</v>
      </c>
      <c r="AI23" s="196">
        <v>10.45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6.93</v>
      </c>
      <c r="AS23" s="196">
        <v>0</v>
      </c>
      <c r="AT23" s="196">
        <v>22.41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0.8</v>
      </c>
      <c r="E24" s="196">
        <v>0</v>
      </c>
      <c r="F24" s="196">
        <v>0</v>
      </c>
      <c r="G24" s="196">
        <v>18.100000000000001</v>
      </c>
      <c r="H24" s="196">
        <v>0</v>
      </c>
      <c r="I24" s="196">
        <v>0</v>
      </c>
      <c r="J24" s="196">
        <v>1.1100000000000001</v>
      </c>
      <c r="K24" s="196">
        <v>77.430000000000007</v>
      </c>
      <c r="L24" s="196">
        <v>20.350000000000001</v>
      </c>
      <c r="M24" s="196">
        <v>0</v>
      </c>
      <c r="N24" s="196">
        <v>1.1499999999999999</v>
      </c>
      <c r="O24" s="196">
        <v>0.96</v>
      </c>
      <c r="P24" s="196">
        <v>2.34</v>
      </c>
      <c r="Q24" s="196">
        <v>2.54</v>
      </c>
      <c r="R24" s="196">
        <v>5</v>
      </c>
      <c r="S24" s="196">
        <v>2.81</v>
      </c>
      <c r="T24" s="196">
        <v>0</v>
      </c>
      <c r="U24" s="196">
        <v>12.57</v>
      </c>
      <c r="V24" s="196">
        <v>2.39</v>
      </c>
      <c r="W24" s="196">
        <v>0.45</v>
      </c>
      <c r="X24" s="196">
        <v>0.59</v>
      </c>
      <c r="Y24" s="196">
        <v>0</v>
      </c>
      <c r="Z24" s="196">
        <v>35.090000000000003</v>
      </c>
      <c r="AA24" s="196">
        <v>11.37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42.94</v>
      </c>
      <c r="AH24" s="196">
        <v>0</v>
      </c>
      <c r="AI24" s="196">
        <v>10.45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6.93</v>
      </c>
      <c r="AS24" s="196">
        <v>0</v>
      </c>
      <c r="AT24" s="196">
        <v>22.41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0.8</v>
      </c>
      <c r="E25" s="196">
        <v>0</v>
      </c>
      <c r="F25" s="196">
        <v>0</v>
      </c>
      <c r="G25" s="196">
        <v>18.100000000000001</v>
      </c>
      <c r="H25" s="196">
        <v>0</v>
      </c>
      <c r="I25" s="196">
        <v>0</v>
      </c>
      <c r="J25" s="196">
        <v>1.1100000000000001</v>
      </c>
      <c r="K25" s="196">
        <v>78.569999999999993</v>
      </c>
      <c r="L25" s="196">
        <v>20.399999999999999</v>
      </c>
      <c r="M25" s="196">
        <v>0</v>
      </c>
      <c r="N25" s="196">
        <v>1.1499999999999999</v>
      </c>
      <c r="O25" s="196">
        <v>0.96</v>
      </c>
      <c r="P25" s="196">
        <v>2.34</v>
      </c>
      <c r="Q25" s="196">
        <v>2.95</v>
      </c>
      <c r="R25" s="196">
        <v>5.1100000000000003</v>
      </c>
      <c r="S25" s="196">
        <v>3.25</v>
      </c>
      <c r="T25" s="196">
        <v>0</v>
      </c>
      <c r="U25" s="196">
        <v>12.57</v>
      </c>
      <c r="V25" s="196">
        <v>2.38</v>
      </c>
      <c r="W25" s="196">
        <v>0.45</v>
      </c>
      <c r="X25" s="196">
        <v>2.64</v>
      </c>
      <c r="Y25" s="196">
        <v>0</v>
      </c>
      <c r="Z25" s="196">
        <v>35.090000000000003</v>
      </c>
      <c r="AA25" s="196">
        <v>11.37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42.94</v>
      </c>
      <c r="AH25" s="196">
        <v>0</v>
      </c>
      <c r="AI25" s="196">
        <v>10.45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6.93</v>
      </c>
      <c r="AS25" s="196">
        <v>0</v>
      </c>
      <c r="AT25" s="196">
        <v>22.41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0.8</v>
      </c>
      <c r="E26" s="196">
        <v>0</v>
      </c>
      <c r="F26" s="196">
        <v>0</v>
      </c>
      <c r="G26" s="196">
        <v>18.100000000000001</v>
      </c>
      <c r="H26" s="196">
        <v>0</v>
      </c>
      <c r="I26" s="196">
        <v>0</v>
      </c>
      <c r="J26" s="196">
        <v>1.1100000000000001</v>
      </c>
      <c r="K26" s="196">
        <v>77.66</v>
      </c>
      <c r="L26" s="196">
        <v>20.399999999999999</v>
      </c>
      <c r="M26" s="196">
        <v>0</v>
      </c>
      <c r="N26" s="196">
        <v>1.1499999999999999</v>
      </c>
      <c r="O26" s="196">
        <v>0.96</v>
      </c>
      <c r="P26" s="196">
        <v>2.34</v>
      </c>
      <c r="Q26" s="196">
        <v>2.65</v>
      </c>
      <c r="R26" s="196">
        <v>5</v>
      </c>
      <c r="S26" s="196">
        <v>2.85</v>
      </c>
      <c r="T26" s="196">
        <v>0</v>
      </c>
      <c r="U26" s="196">
        <v>12.57</v>
      </c>
      <c r="V26" s="196">
        <v>2.38</v>
      </c>
      <c r="W26" s="196">
        <v>0.45</v>
      </c>
      <c r="X26" s="196">
        <v>4</v>
      </c>
      <c r="Y26" s="196">
        <v>0</v>
      </c>
      <c r="Z26" s="196">
        <v>2.69</v>
      </c>
      <c r="AA26" s="196">
        <v>11.37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42.94</v>
      </c>
      <c r="AH26" s="196">
        <v>0</v>
      </c>
      <c r="AI26" s="196">
        <v>10.45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6.93</v>
      </c>
      <c r="AS26" s="196">
        <v>0</v>
      </c>
      <c r="AT26" s="196">
        <v>22.41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0.8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1.1100000000000001</v>
      </c>
      <c r="K27" s="196">
        <v>62.27</v>
      </c>
      <c r="L27" s="196">
        <v>5.6</v>
      </c>
      <c r="M27" s="196">
        <v>0</v>
      </c>
      <c r="N27" s="196">
        <v>1.1499999999999999</v>
      </c>
      <c r="O27" s="196">
        <v>0.96</v>
      </c>
      <c r="P27" s="196">
        <v>2.34</v>
      </c>
      <c r="Q27" s="196">
        <v>0.21</v>
      </c>
      <c r="R27" s="196">
        <v>0.41</v>
      </c>
      <c r="S27" s="196">
        <v>0.26</v>
      </c>
      <c r="T27" s="196">
        <v>0</v>
      </c>
      <c r="U27" s="196">
        <v>12.57</v>
      </c>
      <c r="V27" s="196">
        <v>0.2</v>
      </c>
      <c r="W27" s="196">
        <v>0.5</v>
      </c>
      <c r="X27" s="196">
        <v>1.4</v>
      </c>
      <c r="Y27" s="196">
        <v>0</v>
      </c>
      <c r="Z27" s="196">
        <v>2.69</v>
      </c>
      <c r="AA27" s="196">
        <v>0.87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42.94</v>
      </c>
      <c r="AH27" s="196">
        <v>0</v>
      </c>
      <c r="AI27" s="196">
        <v>10.45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6.93</v>
      </c>
      <c r="AS27" s="196">
        <v>18.100000000000001</v>
      </c>
      <c r="AT27" s="196">
        <v>22.41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0.8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1.1100000000000001</v>
      </c>
      <c r="K28" s="196">
        <v>6.24</v>
      </c>
      <c r="L28" s="196">
        <v>4.13</v>
      </c>
      <c r="M28" s="196">
        <v>0</v>
      </c>
      <c r="N28" s="196">
        <v>1.1499999999999999</v>
      </c>
      <c r="O28" s="196">
        <v>0.96</v>
      </c>
      <c r="P28" s="196">
        <v>2.34</v>
      </c>
      <c r="Q28" s="196">
        <v>0.21</v>
      </c>
      <c r="R28" s="196">
        <v>0.41</v>
      </c>
      <c r="S28" s="196">
        <v>0.25</v>
      </c>
      <c r="T28" s="196">
        <v>0</v>
      </c>
      <c r="U28" s="196">
        <v>12.57</v>
      </c>
      <c r="V28" s="196">
        <v>0.2</v>
      </c>
      <c r="W28" s="196">
        <v>0.45</v>
      </c>
      <c r="X28" s="196">
        <v>1.52</v>
      </c>
      <c r="Y28" s="196">
        <v>0</v>
      </c>
      <c r="Z28" s="196">
        <v>2.69</v>
      </c>
      <c r="AA28" s="196">
        <v>0.87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42.94</v>
      </c>
      <c r="AH28" s="196">
        <v>0</v>
      </c>
      <c r="AI28" s="196">
        <v>10.45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6.93</v>
      </c>
      <c r="AS28" s="196">
        <v>18.100000000000001</v>
      </c>
      <c r="AT28" s="196">
        <v>22.41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0.8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1.1100000000000001</v>
      </c>
      <c r="K29" s="196">
        <v>6.2</v>
      </c>
      <c r="L29" s="196">
        <v>1.65</v>
      </c>
      <c r="M29" s="196">
        <v>0</v>
      </c>
      <c r="N29" s="196">
        <v>1.1499999999999999</v>
      </c>
      <c r="O29" s="196">
        <v>0.96</v>
      </c>
      <c r="P29" s="196">
        <v>2.34</v>
      </c>
      <c r="Q29" s="196">
        <v>0.21</v>
      </c>
      <c r="R29" s="196">
        <v>0.41</v>
      </c>
      <c r="S29" s="196">
        <v>0.25</v>
      </c>
      <c r="T29" s="196">
        <v>0</v>
      </c>
      <c r="U29" s="196">
        <v>12.57</v>
      </c>
      <c r="V29" s="196">
        <v>0.2</v>
      </c>
      <c r="W29" s="196">
        <v>0.45</v>
      </c>
      <c r="X29" s="196">
        <v>1.86</v>
      </c>
      <c r="Y29" s="196">
        <v>0</v>
      </c>
      <c r="Z29" s="196">
        <v>2.69</v>
      </c>
      <c r="AA29" s="196">
        <v>0.87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42.94</v>
      </c>
      <c r="AH29" s="196">
        <v>0</v>
      </c>
      <c r="AI29" s="196">
        <v>10.45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6.93</v>
      </c>
      <c r="AS29" s="196">
        <v>18.100000000000001</v>
      </c>
      <c r="AT29" s="196">
        <v>22.41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0.8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1.1100000000000001</v>
      </c>
      <c r="K30" s="196">
        <v>6.2</v>
      </c>
      <c r="L30" s="196">
        <v>1.65</v>
      </c>
      <c r="M30" s="196">
        <v>0</v>
      </c>
      <c r="N30" s="196">
        <v>1.1499999999999999</v>
      </c>
      <c r="O30" s="196">
        <v>0.96</v>
      </c>
      <c r="P30" s="196">
        <v>2.34</v>
      </c>
      <c r="Q30" s="196">
        <v>0.21</v>
      </c>
      <c r="R30" s="196">
        <v>0.41</v>
      </c>
      <c r="S30" s="196">
        <v>0.25</v>
      </c>
      <c r="T30" s="196">
        <v>0</v>
      </c>
      <c r="U30" s="196">
        <v>12.57</v>
      </c>
      <c r="V30" s="196">
        <v>0.2</v>
      </c>
      <c r="W30" s="196">
        <v>0.45</v>
      </c>
      <c r="X30" s="196">
        <v>1.5</v>
      </c>
      <c r="Y30" s="196">
        <v>0</v>
      </c>
      <c r="Z30" s="196">
        <v>2.69</v>
      </c>
      <c r="AA30" s="196">
        <v>0.87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42.94</v>
      </c>
      <c r="AH30" s="196">
        <v>0</v>
      </c>
      <c r="AI30" s="196">
        <v>10.45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6.93</v>
      </c>
      <c r="AS30" s="196">
        <v>18.100000000000001</v>
      </c>
      <c r="AT30" s="196">
        <v>22.41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0.8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1.1100000000000001</v>
      </c>
      <c r="K31" s="196">
        <v>6.2</v>
      </c>
      <c r="L31" s="196">
        <v>1.65</v>
      </c>
      <c r="M31" s="196">
        <v>0</v>
      </c>
      <c r="N31" s="196">
        <v>1.1499999999999999</v>
      </c>
      <c r="O31" s="196">
        <v>0.96</v>
      </c>
      <c r="P31" s="196">
        <v>2.34</v>
      </c>
      <c r="Q31" s="196">
        <v>0.21</v>
      </c>
      <c r="R31" s="196">
        <v>0.41</v>
      </c>
      <c r="S31" s="196">
        <v>0.25</v>
      </c>
      <c r="T31" s="196">
        <v>0</v>
      </c>
      <c r="U31" s="196">
        <v>12.57</v>
      </c>
      <c r="V31" s="196">
        <v>0.2</v>
      </c>
      <c r="W31" s="196">
        <v>0.45</v>
      </c>
      <c r="X31" s="196">
        <v>1.52</v>
      </c>
      <c r="Y31" s="196">
        <v>0</v>
      </c>
      <c r="Z31" s="196">
        <v>2.69</v>
      </c>
      <c r="AA31" s="196">
        <v>0.87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42.94</v>
      </c>
      <c r="AH31" s="196">
        <v>0</v>
      </c>
      <c r="AI31" s="196">
        <v>10.45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6.93</v>
      </c>
      <c r="AS31" s="196">
        <v>18.100000000000001</v>
      </c>
      <c r="AT31" s="196">
        <v>22.41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0.8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1.1100000000000001</v>
      </c>
      <c r="K32" s="196">
        <v>6.2</v>
      </c>
      <c r="L32" s="196">
        <v>1.65</v>
      </c>
      <c r="M32" s="196">
        <v>0</v>
      </c>
      <c r="N32" s="196">
        <v>1.1499999999999999</v>
      </c>
      <c r="O32" s="196">
        <v>0.96</v>
      </c>
      <c r="P32" s="196">
        <v>2.34</v>
      </c>
      <c r="Q32" s="196">
        <v>0.21</v>
      </c>
      <c r="R32" s="196">
        <v>0.41</v>
      </c>
      <c r="S32" s="196">
        <v>0.25</v>
      </c>
      <c r="T32" s="196">
        <v>0</v>
      </c>
      <c r="U32" s="196">
        <v>12.57</v>
      </c>
      <c r="V32" s="196">
        <v>0.2</v>
      </c>
      <c r="W32" s="196">
        <v>0.45</v>
      </c>
      <c r="X32" s="196">
        <v>1.65</v>
      </c>
      <c r="Y32" s="196">
        <v>0</v>
      </c>
      <c r="Z32" s="196">
        <v>2.69</v>
      </c>
      <c r="AA32" s="196">
        <v>0.87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41.78</v>
      </c>
      <c r="AH32" s="196">
        <v>0</v>
      </c>
      <c r="AI32" s="196">
        <v>10.45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6.93</v>
      </c>
      <c r="AS32" s="196">
        <v>18.100000000000001</v>
      </c>
      <c r="AT32" s="196">
        <v>22.41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0.8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1.1100000000000001</v>
      </c>
      <c r="K33" s="196">
        <v>6.2</v>
      </c>
      <c r="L33" s="196">
        <v>1.65</v>
      </c>
      <c r="M33" s="196">
        <v>0</v>
      </c>
      <c r="N33" s="196">
        <v>1.1499999999999999</v>
      </c>
      <c r="O33" s="196">
        <v>0.96</v>
      </c>
      <c r="P33" s="196">
        <v>2.34</v>
      </c>
      <c r="Q33" s="196">
        <v>0.21</v>
      </c>
      <c r="R33" s="196">
        <v>0.41</v>
      </c>
      <c r="S33" s="196">
        <v>0.25</v>
      </c>
      <c r="T33" s="196">
        <v>0</v>
      </c>
      <c r="U33" s="196">
        <v>12.57</v>
      </c>
      <c r="V33" s="196">
        <v>0.2</v>
      </c>
      <c r="W33" s="196">
        <v>0.45</v>
      </c>
      <c r="X33" s="196">
        <v>1.67</v>
      </c>
      <c r="Y33" s="196">
        <v>0</v>
      </c>
      <c r="Z33" s="196">
        <v>2.69</v>
      </c>
      <c r="AA33" s="196">
        <v>0.87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41.78</v>
      </c>
      <c r="AH33" s="196">
        <v>0</v>
      </c>
      <c r="AI33" s="196">
        <v>10.45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6.93</v>
      </c>
      <c r="AS33" s="196">
        <v>18.100000000000001</v>
      </c>
      <c r="AT33" s="196">
        <v>22.41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0.8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1.1100000000000001</v>
      </c>
      <c r="K34" s="196">
        <v>6.2</v>
      </c>
      <c r="L34" s="196">
        <v>1.65</v>
      </c>
      <c r="M34" s="196">
        <v>0</v>
      </c>
      <c r="N34" s="196">
        <v>1.1499999999999999</v>
      </c>
      <c r="O34" s="196">
        <v>0.96</v>
      </c>
      <c r="P34" s="196">
        <v>2.34</v>
      </c>
      <c r="Q34" s="196">
        <v>0.21</v>
      </c>
      <c r="R34" s="196">
        <v>0.41</v>
      </c>
      <c r="S34" s="196">
        <v>0.25</v>
      </c>
      <c r="T34" s="196">
        <v>0</v>
      </c>
      <c r="U34" s="196">
        <v>12.57</v>
      </c>
      <c r="V34" s="196">
        <v>0.2</v>
      </c>
      <c r="W34" s="196">
        <v>0.45</v>
      </c>
      <c r="X34" s="196">
        <v>0.89</v>
      </c>
      <c r="Y34" s="196">
        <v>0</v>
      </c>
      <c r="Z34" s="196">
        <v>2.69</v>
      </c>
      <c r="AA34" s="196">
        <v>0.87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41.78</v>
      </c>
      <c r="AH34" s="196">
        <v>0</v>
      </c>
      <c r="AI34" s="196">
        <v>10.45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6.93</v>
      </c>
      <c r="AS34" s="196">
        <v>18.100000000000001</v>
      </c>
      <c r="AT34" s="196">
        <v>22.41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0.8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1.1100000000000001</v>
      </c>
      <c r="K35" s="196">
        <v>6.2</v>
      </c>
      <c r="L35" s="196">
        <v>1.65</v>
      </c>
      <c r="M35" s="196">
        <v>0</v>
      </c>
      <c r="N35" s="196">
        <v>1.1499999999999999</v>
      </c>
      <c r="O35" s="196">
        <v>0.96</v>
      </c>
      <c r="P35" s="196">
        <v>2.34</v>
      </c>
      <c r="Q35" s="196">
        <v>0.21</v>
      </c>
      <c r="R35" s="196">
        <v>0.41</v>
      </c>
      <c r="S35" s="196">
        <v>0.25</v>
      </c>
      <c r="T35" s="196">
        <v>0</v>
      </c>
      <c r="U35" s="196">
        <v>12.57</v>
      </c>
      <c r="V35" s="196">
        <v>0.2</v>
      </c>
      <c r="W35" s="196">
        <v>0.45</v>
      </c>
      <c r="X35" s="196">
        <v>1.55</v>
      </c>
      <c r="Y35" s="196">
        <v>0</v>
      </c>
      <c r="Z35" s="196">
        <v>2.69</v>
      </c>
      <c r="AA35" s="196">
        <v>0.87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40.18</v>
      </c>
      <c r="AH35" s="196">
        <v>0</v>
      </c>
      <c r="AI35" s="196">
        <v>10.45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6.93</v>
      </c>
      <c r="AS35" s="196">
        <v>18.100000000000001</v>
      </c>
      <c r="AT35" s="196">
        <v>22.41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0.8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1.1100000000000001</v>
      </c>
      <c r="K36" s="196">
        <v>6.2</v>
      </c>
      <c r="L36" s="196">
        <v>1.65</v>
      </c>
      <c r="M36" s="196">
        <v>0</v>
      </c>
      <c r="N36" s="196">
        <v>1.1499999999999999</v>
      </c>
      <c r="O36" s="196">
        <v>0.96</v>
      </c>
      <c r="P36" s="196">
        <v>2.34</v>
      </c>
      <c r="Q36" s="196">
        <v>0.21</v>
      </c>
      <c r="R36" s="196">
        <v>0.41</v>
      </c>
      <c r="S36" s="196">
        <v>0.25</v>
      </c>
      <c r="T36" s="196">
        <v>0</v>
      </c>
      <c r="U36" s="196">
        <v>12.57</v>
      </c>
      <c r="V36" s="196">
        <v>0.2</v>
      </c>
      <c r="W36" s="196">
        <v>0.45</v>
      </c>
      <c r="X36" s="196">
        <v>0.96</v>
      </c>
      <c r="Y36" s="196">
        <v>0</v>
      </c>
      <c r="Z36" s="196">
        <v>2.69</v>
      </c>
      <c r="AA36" s="196">
        <v>0.87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40.18</v>
      </c>
      <c r="AH36" s="196">
        <v>0</v>
      </c>
      <c r="AI36" s="196">
        <v>10.45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6.93</v>
      </c>
      <c r="AS36" s="196">
        <v>18.100000000000001</v>
      </c>
      <c r="AT36" s="196">
        <v>22.41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0.8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1.1100000000000001</v>
      </c>
      <c r="K37" s="196">
        <v>6.2</v>
      </c>
      <c r="L37" s="196">
        <v>1.65</v>
      </c>
      <c r="M37" s="196">
        <v>0</v>
      </c>
      <c r="N37" s="196">
        <v>1.1499999999999999</v>
      </c>
      <c r="O37" s="196">
        <v>0.96</v>
      </c>
      <c r="P37" s="196">
        <v>2.34</v>
      </c>
      <c r="Q37" s="196">
        <v>0.21</v>
      </c>
      <c r="R37" s="196">
        <v>0.41</v>
      </c>
      <c r="S37" s="196">
        <v>0.25</v>
      </c>
      <c r="T37" s="196">
        <v>0</v>
      </c>
      <c r="U37" s="196">
        <v>12.57</v>
      </c>
      <c r="V37" s="196">
        <v>0.2</v>
      </c>
      <c r="W37" s="196">
        <v>0.45</v>
      </c>
      <c r="X37" s="196">
        <v>0.95</v>
      </c>
      <c r="Y37" s="196">
        <v>0</v>
      </c>
      <c r="Z37" s="196">
        <v>2.69</v>
      </c>
      <c r="AA37" s="196">
        <v>0.87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40.18</v>
      </c>
      <c r="AH37" s="196">
        <v>0</v>
      </c>
      <c r="AI37" s="196">
        <v>10.45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6.93</v>
      </c>
      <c r="AS37" s="196">
        <v>18.100000000000001</v>
      </c>
      <c r="AT37" s="196">
        <v>22.41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0.8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1.1100000000000001</v>
      </c>
      <c r="K38" s="196">
        <v>6.2</v>
      </c>
      <c r="L38" s="196">
        <v>1.65</v>
      </c>
      <c r="M38" s="196">
        <v>0</v>
      </c>
      <c r="N38" s="196">
        <v>1.1499999999999999</v>
      </c>
      <c r="O38" s="196">
        <v>0.96</v>
      </c>
      <c r="P38" s="196">
        <v>2.34</v>
      </c>
      <c r="Q38" s="196">
        <v>0.21</v>
      </c>
      <c r="R38" s="196">
        <v>0.41</v>
      </c>
      <c r="S38" s="196">
        <v>0.25</v>
      </c>
      <c r="T38" s="196">
        <v>0</v>
      </c>
      <c r="U38" s="196">
        <v>12.57</v>
      </c>
      <c r="V38" s="196">
        <v>0.2</v>
      </c>
      <c r="W38" s="196">
        <v>0.45</v>
      </c>
      <c r="X38" s="196">
        <v>0.95</v>
      </c>
      <c r="Y38" s="196">
        <v>0</v>
      </c>
      <c r="Z38" s="196">
        <v>2.69</v>
      </c>
      <c r="AA38" s="196">
        <v>0.87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40.18</v>
      </c>
      <c r="AH38" s="196">
        <v>0</v>
      </c>
      <c r="AI38" s="196">
        <v>10.45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6.93</v>
      </c>
      <c r="AS38" s="196">
        <v>18.100000000000001</v>
      </c>
      <c r="AT38" s="196">
        <v>22.41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0.8</v>
      </c>
      <c r="E39" s="196">
        <v>0</v>
      </c>
      <c r="F39" s="196">
        <v>0</v>
      </c>
      <c r="G39" s="196">
        <v>18.100000000000001</v>
      </c>
      <c r="H39" s="196">
        <v>0</v>
      </c>
      <c r="I39" s="196">
        <v>0</v>
      </c>
      <c r="J39" s="196">
        <v>1.1100000000000001</v>
      </c>
      <c r="K39" s="196">
        <v>6.2</v>
      </c>
      <c r="L39" s="196">
        <v>1.65</v>
      </c>
      <c r="M39" s="196">
        <v>0</v>
      </c>
      <c r="N39" s="196">
        <v>1.1499999999999999</v>
      </c>
      <c r="O39" s="196">
        <v>0.96</v>
      </c>
      <c r="P39" s="196">
        <v>2.34</v>
      </c>
      <c r="Q39" s="196">
        <v>0.21</v>
      </c>
      <c r="R39" s="196">
        <v>0.41</v>
      </c>
      <c r="S39" s="196">
        <v>0.25</v>
      </c>
      <c r="T39" s="196">
        <v>0</v>
      </c>
      <c r="U39" s="196">
        <v>12.57</v>
      </c>
      <c r="V39" s="196">
        <v>0.2</v>
      </c>
      <c r="W39" s="196">
        <v>0.45</v>
      </c>
      <c r="X39" s="196">
        <v>0.95</v>
      </c>
      <c r="Y39" s="196">
        <v>0</v>
      </c>
      <c r="Z39" s="196">
        <v>2.69</v>
      </c>
      <c r="AA39" s="196">
        <v>0.87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40.18</v>
      </c>
      <c r="AH39" s="196">
        <v>0</v>
      </c>
      <c r="AI39" s="196">
        <v>10.45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6.93</v>
      </c>
      <c r="AS39" s="196">
        <v>0</v>
      </c>
      <c r="AT39" s="196">
        <v>22.41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0.8</v>
      </c>
      <c r="E40" s="196">
        <v>0</v>
      </c>
      <c r="F40" s="196">
        <v>0</v>
      </c>
      <c r="G40" s="196">
        <v>18.100000000000001</v>
      </c>
      <c r="H40" s="196">
        <v>0</v>
      </c>
      <c r="I40" s="196">
        <v>0</v>
      </c>
      <c r="J40" s="196">
        <v>1.1100000000000001</v>
      </c>
      <c r="K40" s="196">
        <v>6.2</v>
      </c>
      <c r="L40" s="196">
        <v>1.65</v>
      </c>
      <c r="M40" s="196">
        <v>0</v>
      </c>
      <c r="N40" s="196">
        <v>1.1499999999999999</v>
      </c>
      <c r="O40" s="196">
        <v>0.96</v>
      </c>
      <c r="P40" s="196">
        <v>2.34</v>
      </c>
      <c r="Q40" s="196">
        <v>0.21</v>
      </c>
      <c r="R40" s="196">
        <v>0.41</v>
      </c>
      <c r="S40" s="196">
        <v>0.25</v>
      </c>
      <c r="T40" s="196">
        <v>0</v>
      </c>
      <c r="U40" s="196">
        <v>12.57</v>
      </c>
      <c r="V40" s="196">
        <v>0.2</v>
      </c>
      <c r="W40" s="196">
        <v>0.45</v>
      </c>
      <c r="X40" s="196">
        <v>0.95</v>
      </c>
      <c r="Y40" s="196">
        <v>0</v>
      </c>
      <c r="Z40" s="196">
        <v>2.69</v>
      </c>
      <c r="AA40" s="196">
        <v>0.87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40.18</v>
      </c>
      <c r="AH40" s="196">
        <v>0</v>
      </c>
      <c r="AI40" s="196">
        <v>10.45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6.93</v>
      </c>
      <c r="AS40" s="196">
        <v>0</v>
      </c>
      <c r="AT40" s="196">
        <v>22.41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0.8</v>
      </c>
      <c r="E41" s="196">
        <v>0</v>
      </c>
      <c r="F41" s="196">
        <v>0</v>
      </c>
      <c r="G41" s="196">
        <v>18.100000000000001</v>
      </c>
      <c r="H41" s="196">
        <v>0</v>
      </c>
      <c r="I41" s="196">
        <v>0</v>
      </c>
      <c r="J41" s="196">
        <v>1.1100000000000001</v>
      </c>
      <c r="K41" s="196">
        <v>6.2</v>
      </c>
      <c r="L41" s="196">
        <v>1.65</v>
      </c>
      <c r="M41" s="196">
        <v>0</v>
      </c>
      <c r="N41" s="196">
        <v>1.1499999999999999</v>
      </c>
      <c r="O41" s="196">
        <v>0.96</v>
      </c>
      <c r="P41" s="196">
        <v>2.25</v>
      </c>
      <c r="Q41" s="196">
        <v>0.21</v>
      </c>
      <c r="R41" s="196">
        <v>0.41</v>
      </c>
      <c r="S41" s="196">
        <v>0.25</v>
      </c>
      <c r="T41" s="196">
        <v>0</v>
      </c>
      <c r="U41" s="196">
        <v>12.57</v>
      </c>
      <c r="V41" s="196">
        <v>0.2</v>
      </c>
      <c r="W41" s="196">
        <v>0.45</v>
      </c>
      <c r="X41" s="196">
        <v>0.95</v>
      </c>
      <c r="Y41" s="196">
        <v>0</v>
      </c>
      <c r="Z41" s="196">
        <v>2.69</v>
      </c>
      <c r="AA41" s="196">
        <v>0.87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40.18</v>
      </c>
      <c r="AH41" s="196">
        <v>0</v>
      </c>
      <c r="AI41" s="196">
        <v>10.45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6.93</v>
      </c>
      <c r="AS41" s="196">
        <v>0</v>
      </c>
      <c r="AT41" s="196">
        <v>22.41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0.8</v>
      </c>
      <c r="E42" s="196">
        <v>0</v>
      </c>
      <c r="F42" s="196">
        <v>0</v>
      </c>
      <c r="G42" s="196">
        <v>18.100000000000001</v>
      </c>
      <c r="H42" s="196">
        <v>0</v>
      </c>
      <c r="I42" s="196">
        <v>0</v>
      </c>
      <c r="J42" s="196">
        <v>1.1100000000000001</v>
      </c>
      <c r="K42" s="196">
        <v>6.2</v>
      </c>
      <c r="L42" s="196">
        <v>1.65</v>
      </c>
      <c r="M42" s="196">
        <v>0</v>
      </c>
      <c r="N42" s="196">
        <v>1.1499999999999999</v>
      </c>
      <c r="O42" s="196">
        <v>0.96</v>
      </c>
      <c r="P42" s="196">
        <v>2.25</v>
      </c>
      <c r="Q42" s="196">
        <v>0.21</v>
      </c>
      <c r="R42" s="196">
        <v>0.41</v>
      </c>
      <c r="S42" s="196">
        <v>0.25</v>
      </c>
      <c r="T42" s="196">
        <v>0</v>
      </c>
      <c r="U42" s="196">
        <v>12.57</v>
      </c>
      <c r="V42" s="196">
        <v>0.2</v>
      </c>
      <c r="W42" s="196">
        <v>0.45</v>
      </c>
      <c r="X42" s="196">
        <v>0.95</v>
      </c>
      <c r="Y42" s="196">
        <v>0</v>
      </c>
      <c r="Z42" s="196">
        <v>2.69</v>
      </c>
      <c r="AA42" s="196">
        <v>0.87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40.18</v>
      </c>
      <c r="AH42" s="196">
        <v>0</v>
      </c>
      <c r="AI42" s="196">
        <v>10.45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6.93</v>
      </c>
      <c r="AS42" s="196">
        <v>0</v>
      </c>
      <c r="AT42" s="196">
        <v>22.41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0.8</v>
      </c>
      <c r="E43" s="196">
        <v>0</v>
      </c>
      <c r="F43" s="196">
        <v>0</v>
      </c>
      <c r="G43" s="196">
        <v>18.100000000000001</v>
      </c>
      <c r="H43" s="196">
        <v>0</v>
      </c>
      <c r="I43" s="196">
        <v>0</v>
      </c>
      <c r="J43" s="196">
        <v>1.1100000000000001</v>
      </c>
      <c r="K43" s="196">
        <v>6.2</v>
      </c>
      <c r="L43" s="196">
        <v>1.65</v>
      </c>
      <c r="M43" s="196">
        <v>0</v>
      </c>
      <c r="N43" s="196">
        <v>1.1499999999999999</v>
      </c>
      <c r="O43" s="196">
        <v>0.96</v>
      </c>
      <c r="P43" s="196">
        <v>2.25</v>
      </c>
      <c r="Q43" s="196">
        <v>0.21</v>
      </c>
      <c r="R43" s="196">
        <v>0.41</v>
      </c>
      <c r="S43" s="196">
        <v>0.25</v>
      </c>
      <c r="T43" s="196">
        <v>0</v>
      </c>
      <c r="U43" s="196">
        <v>12.57</v>
      </c>
      <c r="V43" s="196">
        <v>0.2</v>
      </c>
      <c r="W43" s="196">
        <v>0.45</v>
      </c>
      <c r="X43" s="196">
        <v>4.8</v>
      </c>
      <c r="Y43" s="196">
        <v>0</v>
      </c>
      <c r="Z43" s="196">
        <v>2.69</v>
      </c>
      <c r="AA43" s="196">
        <v>0.87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40.18</v>
      </c>
      <c r="AH43" s="196">
        <v>0</v>
      </c>
      <c r="AI43" s="196">
        <v>10.45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6.93</v>
      </c>
      <c r="AS43" s="196">
        <v>0</v>
      </c>
      <c r="AT43" s="196">
        <v>22.41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0.8</v>
      </c>
      <c r="E44" s="196">
        <v>0</v>
      </c>
      <c r="F44" s="196">
        <v>0</v>
      </c>
      <c r="G44" s="196">
        <v>18.100000000000001</v>
      </c>
      <c r="H44" s="196">
        <v>0</v>
      </c>
      <c r="I44" s="196">
        <v>0</v>
      </c>
      <c r="J44" s="196">
        <v>1.1100000000000001</v>
      </c>
      <c r="K44" s="196">
        <v>6.2</v>
      </c>
      <c r="L44" s="196">
        <v>1.65</v>
      </c>
      <c r="M44" s="196">
        <v>0</v>
      </c>
      <c r="N44" s="196">
        <v>1.1499999999999999</v>
      </c>
      <c r="O44" s="196">
        <v>0.96</v>
      </c>
      <c r="P44" s="196">
        <v>2.25</v>
      </c>
      <c r="Q44" s="196">
        <v>0.21</v>
      </c>
      <c r="R44" s="196">
        <v>0.41</v>
      </c>
      <c r="S44" s="196">
        <v>0.25</v>
      </c>
      <c r="T44" s="196">
        <v>0</v>
      </c>
      <c r="U44" s="196">
        <v>12.57</v>
      </c>
      <c r="V44" s="196">
        <v>0.2</v>
      </c>
      <c r="W44" s="196">
        <v>0.45</v>
      </c>
      <c r="X44" s="196">
        <v>4.8</v>
      </c>
      <c r="Y44" s="196">
        <v>0</v>
      </c>
      <c r="Z44" s="196">
        <v>2.69</v>
      </c>
      <c r="AA44" s="196">
        <v>0.87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40.18</v>
      </c>
      <c r="AH44" s="196">
        <v>0</v>
      </c>
      <c r="AI44" s="196">
        <v>10.45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6.93</v>
      </c>
      <c r="AS44" s="196">
        <v>0</v>
      </c>
      <c r="AT44" s="196">
        <v>22.41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0.8</v>
      </c>
      <c r="E45" s="196">
        <v>0</v>
      </c>
      <c r="F45" s="196">
        <v>0</v>
      </c>
      <c r="G45" s="196">
        <v>18.100000000000001</v>
      </c>
      <c r="H45" s="196">
        <v>0</v>
      </c>
      <c r="I45" s="196">
        <v>0</v>
      </c>
      <c r="J45" s="196">
        <v>1.1100000000000001</v>
      </c>
      <c r="K45" s="196">
        <v>6.2</v>
      </c>
      <c r="L45" s="196">
        <v>1.65</v>
      </c>
      <c r="M45" s="196">
        <v>0</v>
      </c>
      <c r="N45" s="196">
        <v>1.1499999999999999</v>
      </c>
      <c r="O45" s="196">
        <v>0.96</v>
      </c>
      <c r="P45" s="196">
        <v>2.25</v>
      </c>
      <c r="Q45" s="196">
        <v>0.21</v>
      </c>
      <c r="R45" s="196">
        <v>0.41</v>
      </c>
      <c r="S45" s="196">
        <v>0.25</v>
      </c>
      <c r="T45" s="196">
        <v>0</v>
      </c>
      <c r="U45" s="196">
        <v>12.57</v>
      </c>
      <c r="V45" s="196">
        <v>0.2</v>
      </c>
      <c r="W45" s="196">
        <v>0.45</v>
      </c>
      <c r="X45" s="196">
        <v>6.49</v>
      </c>
      <c r="Y45" s="196">
        <v>0</v>
      </c>
      <c r="Z45" s="196">
        <v>2.69</v>
      </c>
      <c r="AA45" s="196">
        <v>0.87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40.18</v>
      </c>
      <c r="AH45" s="196">
        <v>0</v>
      </c>
      <c r="AI45" s="196">
        <v>10.45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6.93</v>
      </c>
      <c r="AS45" s="196">
        <v>0</v>
      </c>
      <c r="AT45" s="196">
        <v>22.41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0.8</v>
      </c>
      <c r="E46" s="196">
        <v>0</v>
      </c>
      <c r="F46" s="196">
        <v>0</v>
      </c>
      <c r="G46" s="196">
        <v>18.100000000000001</v>
      </c>
      <c r="H46" s="196">
        <v>0</v>
      </c>
      <c r="I46" s="196">
        <v>0</v>
      </c>
      <c r="J46" s="196">
        <v>1.1100000000000001</v>
      </c>
      <c r="K46" s="196">
        <v>6.2</v>
      </c>
      <c r="L46" s="196">
        <v>1.65</v>
      </c>
      <c r="M46" s="196">
        <v>0</v>
      </c>
      <c r="N46" s="196">
        <v>1.1499999999999999</v>
      </c>
      <c r="O46" s="196">
        <v>0.96</v>
      </c>
      <c r="P46" s="196">
        <v>2.25</v>
      </c>
      <c r="Q46" s="196">
        <v>0.21</v>
      </c>
      <c r="R46" s="196">
        <v>0.41</v>
      </c>
      <c r="S46" s="196">
        <v>0.25</v>
      </c>
      <c r="T46" s="196">
        <v>0</v>
      </c>
      <c r="U46" s="196">
        <v>12.57</v>
      </c>
      <c r="V46" s="196">
        <v>0.2</v>
      </c>
      <c r="W46" s="196">
        <v>0.45</v>
      </c>
      <c r="X46" s="196">
        <v>6.49</v>
      </c>
      <c r="Y46" s="196">
        <v>0</v>
      </c>
      <c r="Z46" s="196">
        <v>2.69</v>
      </c>
      <c r="AA46" s="196">
        <v>0.87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40.18</v>
      </c>
      <c r="AH46" s="196">
        <v>0</v>
      </c>
      <c r="AI46" s="196">
        <v>10.45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6.93</v>
      </c>
      <c r="AS46" s="196">
        <v>0</v>
      </c>
      <c r="AT46" s="196">
        <v>22.41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0.8</v>
      </c>
      <c r="E47" s="196">
        <v>0</v>
      </c>
      <c r="F47" s="196">
        <v>0</v>
      </c>
      <c r="G47" s="196">
        <v>18.100000000000001</v>
      </c>
      <c r="H47" s="196">
        <v>0</v>
      </c>
      <c r="I47" s="196">
        <v>0</v>
      </c>
      <c r="J47" s="196">
        <v>1.1100000000000001</v>
      </c>
      <c r="K47" s="196">
        <v>6.2</v>
      </c>
      <c r="L47" s="196">
        <v>1.65</v>
      </c>
      <c r="M47" s="196">
        <v>0</v>
      </c>
      <c r="N47" s="196">
        <v>1.1499999999999999</v>
      </c>
      <c r="O47" s="196">
        <v>0.96</v>
      </c>
      <c r="P47" s="196">
        <v>2.25</v>
      </c>
      <c r="Q47" s="196">
        <v>0.21</v>
      </c>
      <c r="R47" s="196">
        <v>0.41</v>
      </c>
      <c r="S47" s="196">
        <v>0.25</v>
      </c>
      <c r="T47" s="196">
        <v>0</v>
      </c>
      <c r="U47" s="196">
        <v>12.57</v>
      </c>
      <c r="V47" s="196">
        <v>0.2</v>
      </c>
      <c r="W47" s="196">
        <v>0.45</v>
      </c>
      <c r="X47" s="196">
        <v>9.31</v>
      </c>
      <c r="Y47" s="196">
        <v>0</v>
      </c>
      <c r="Z47" s="196">
        <v>2.69</v>
      </c>
      <c r="AA47" s="196">
        <v>0.87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40.18</v>
      </c>
      <c r="AH47" s="196">
        <v>0</v>
      </c>
      <c r="AI47" s="196">
        <v>10.45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6.93</v>
      </c>
      <c r="AS47" s="196">
        <v>0</v>
      </c>
      <c r="AT47" s="196">
        <v>22.41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0.8</v>
      </c>
      <c r="E48" s="196">
        <v>0</v>
      </c>
      <c r="F48" s="196">
        <v>0</v>
      </c>
      <c r="G48" s="196">
        <v>18.100000000000001</v>
      </c>
      <c r="H48" s="196">
        <v>0</v>
      </c>
      <c r="I48" s="196">
        <v>0</v>
      </c>
      <c r="J48" s="196">
        <v>1.1100000000000001</v>
      </c>
      <c r="K48" s="196">
        <v>6.2</v>
      </c>
      <c r="L48" s="196">
        <v>1.65</v>
      </c>
      <c r="M48" s="196">
        <v>0</v>
      </c>
      <c r="N48" s="196">
        <v>1.1499999999999999</v>
      </c>
      <c r="O48" s="196">
        <v>0.96</v>
      </c>
      <c r="P48" s="196">
        <v>2.25</v>
      </c>
      <c r="Q48" s="196">
        <v>0.21</v>
      </c>
      <c r="R48" s="196">
        <v>0.41</v>
      </c>
      <c r="S48" s="196">
        <v>0.25</v>
      </c>
      <c r="T48" s="196">
        <v>0</v>
      </c>
      <c r="U48" s="196">
        <v>12.57</v>
      </c>
      <c r="V48" s="196">
        <v>0.2</v>
      </c>
      <c r="W48" s="196">
        <v>0.45</v>
      </c>
      <c r="X48" s="196">
        <v>6.61</v>
      </c>
      <c r="Y48" s="196">
        <v>0</v>
      </c>
      <c r="Z48" s="196">
        <v>2.69</v>
      </c>
      <c r="AA48" s="196">
        <v>0.87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40.18</v>
      </c>
      <c r="AH48" s="196">
        <v>0</v>
      </c>
      <c r="AI48" s="196">
        <v>10.45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6.93</v>
      </c>
      <c r="AS48" s="196">
        <v>0</v>
      </c>
      <c r="AT48" s="196">
        <v>22.41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0.8</v>
      </c>
      <c r="E49" s="196">
        <v>0</v>
      </c>
      <c r="F49" s="196">
        <v>0</v>
      </c>
      <c r="G49" s="196">
        <v>18.100000000000001</v>
      </c>
      <c r="H49" s="196">
        <v>0</v>
      </c>
      <c r="I49" s="196">
        <v>0</v>
      </c>
      <c r="J49" s="196">
        <v>1.1100000000000001</v>
      </c>
      <c r="K49" s="196">
        <v>6.2</v>
      </c>
      <c r="L49" s="196">
        <v>1.65</v>
      </c>
      <c r="M49" s="196">
        <v>0</v>
      </c>
      <c r="N49" s="196">
        <v>1.1499999999999999</v>
      </c>
      <c r="O49" s="196">
        <v>0.96</v>
      </c>
      <c r="P49" s="196">
        <v>2.25</v>
      </c>
      <c r="Q49" s="196">
        <v>0.21</v>
      </c>
      <c r="R49" s="196">
        <v>0.41</v>
      </c>
      <c r="S49" s="196">
        <v>0.25</v>
      </c>
      <c r="T49" s="196">
        <v>0</v>
      </c>
      <c r="U49" s="196">
        <v>12.57</v>
      </c>
      <c r="V49" s="196">
        <v>0.2</v>
      </c>
      <c r="W49" s="196">
        <v>0.45</v>
      </c>
      <c r="X49" s="196">
        <v>2.91</v>
      </c>
      <c r="Y49" s="196">
        <v>0</v>
      </c>
      <c r="Z49" s="196">
        <v>2.69</v>
      </c>
      <c r="AA49" s="196">
        <v>0.87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40.18</v>
      </c>
      <c r="AH49" s="196">
        <v>0</v>
      </c>
      <c r="AI49" s="196">
        <v>10.45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6.93</v>
      </c>
      <c r="AS49" s="196">
        <v>0</v>
      </c>
      <c r="AT49" s="196">
        <v>22.41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0.8</v>
      </c>
      <c r="E50" s="196">
        <v>0</v>
      </c>
      <c r="F50" s="196">
        <v>0</v>
      </c>
      <c r="G50" s="196">
        <v>18.100000000000001</v>
      </c>
      <c r="H50" s="196">
        <v>0</v>
      </c>
      <c r="I50" s="196">
        <v>0</v>
      </c>
      <c r="J50" s="196">
        <v>1.1100000000000001</v>
      </c>
      <c r="K50" s="196">
        <v>6.2</v>
      </c>
      <c r="L50" s="196">
        <v>1.65</v>
      </c>
      <c r="M50" s="196">
        <v>0</v>
      </c>
      <c r="N50" s="196">
        <v>1.1499999999999999</v>
      </c>
      <c r="O50" s="196">
        <v>0.96</v>
      </c>
      <c r="P50" s="196">
        <v>2.25</v>
      </c>
      <c r="Q50" s="196">
        <v>0.21</v>
      </c>
      <c r="R50" s="196">
        <v>0.41</v>
      </c>
      <c r="S50" s="196">
        <v>0.25</v>
      </c>
      <c r="T50" s="196">
        <v>0</v>
      </c>
      <c r="U50" s="196">
        <v>12.57</v>
      </c>
      <c r="V50" s="196">
        <v>0.2</v>
      </c>
      <c r="W50" s="196">
        <v>0.45</v>
      </c>
      <c r="X50" s="196">
        <v>1.21</v>
      </c>
      <c r="Y50" s="196">
        <v>0</v>
      </c>
      <c r="Z50" s="196">
        <v>2.69</v>
      </c>
      <c r="AA50" s="196">
        <v>0.87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40.18</v>
      </c>
      <c r="AH50" s="196">
        <v>0</v>
      </c>
      <c r="AI50" s="196">
        <v>10.45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6.93</v>
      </c>
      <c r="AS50" s="196">
        <v>0</v>
      </c>
      <c r="AT50" s="196">
        <v>22.41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0.8</v>
      </c>
      <c r="E51" s="196">
        <v>0</v>
      </c>
      <c r="F51" s="196">
        <v>0</v>
      </c>
      <c r="G51" s="196">
        <v>18.100000000000001</v>
      </c>
      <c r="H51" s="196">
        <v>0</v>
      </c>
      <c r="I51" s="196">
        <v>0</v>
      </c>
      <c r="J51" s="196">
        <v>1.1100000000000001</v>
      </c>
      <c r="K51" s="196">
        <v>6.2</v>
      </c>
      <c r="L51" s="196">
        <v>1.65</v>
      </c>
      <c r="M51" s="196">
        <v>0</v>
      </c>
      <c r="N51" s="196">
        <v>1.1499999999999999</v>
      </c>
      <c r="O51" s="196">
        <v>0.96</v>
      </c>
      <c r="P51" s="196">
        <v>2.25</v>
      </c>
      <c r="Q51" s="196">
        <v>0.21</v>
      </c>
      <c r="R51" s="196">
        <v>0.41</v>
      </c>
      <c r="S51" s="196">
        <v>0.25</v>
      </c>
      <c r="T51" s="196">
        <v>0</v>
      </c>
      <c r="U51" s="196">
        <v>12.57</v>
      </c>
      <c r="V51" s="196">
        <v>0.2</v>
      </c>
      <c r="W51" s="196">
        <v>0.45</v>
      </c>
      <c r="X51" s="196">
        <v>1.21</v>
      </c>
      <c r="Y51" s="196">
        <v>0</v>
      </c>
      <c r="Z51" s="196">
        <v>2.69</v>
      </c>
      <c r="AA51" s="196">
        <v>0.87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40.18</v>
      </c>
      <c r="AH51" s="196">
        <v>0</v>
      </c>
      <c r="AI51" s="196">
        <v>10.45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6.93</v>
      </c>
      <c r="AS51" s="196">
        <v>0</v>
      </c>
      <c r="AT51" s="196">
        <v>22.41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0.8</v>
      </c>
      <c r="E52" s="196">
        <v>0</v>
      </c>
      <c r="F52" s="196">
        <v>0</v>
      </c>
      <c r="G52" s="196">
        <v>18.100000000000001</v>
      </c>
      <c r="H52" s="196">
        <v>0</v>
      </c>
      <c r="I52" s="196">
        <v>0</v>
      </c>
      <c r="J52" s="196">
        <v>1.1100000000000001</v>
      </c>
      <c r="K52" s="196">
        <v>33.409999999999997</v>
      </c>
      <c r="L52" s="196">
        <v>1.65</v>
      </c>
      <c r="M52" s="196">
        <v>0</v>
      </c>
      <c r="N52" s="196">
        <v>1.1499999999999999</v>
      </c>
      <c r="O52" s="196">
        <v>0.96</v>
      </c>
      <c r="P52" s="196">
        <v>2.25</v>
      </c>
      <c r="Q52" s="196">
        <v>0.21</v>
      </c>
      <c r="R52" s="196">
        <v>0.41</v>
      </c>
      <c r="S52" s="196">
        <v>0.25</v>
      </c>
      <c r="T52" s="196">
        <v>0</v>
      </c>
      <c r="U52" s="196">
        <v>12.57</v>
      </c>
      <c r="V52" s="196">
        <v>0.2</v>
      </c>
      <c r="W52" s="196">
        <v>0.45</v>
      </c>
      <c r="X52" s="196">
        <v>1.21</v>
      </c>
      <c r="Y52" s="196">
        <v>0</v>
      </c>
      <c r="Z52" s="196">
        <v>2.69</v>
      </c>
      <c r="AA52" s="196">
        <v>0.87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40.18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6.93</v>
      </c>
      <c r="AS52" s="196">
        <v>0</v>
      </c>
      <c r="AT52" s="196">
        <v>17.399999999999999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0.8</v>
      </c>
      <c r="E53" s="196">
        <v>0</v>
      </c>
      <c r="F53" s="196">
        <v>0</v>
      </c>
      <c r="G53" s="196">
        <v>18.100000000000001</v>
      </c>
      <c r="H53" s="196">
        <v>0</v>
      </c>
      <c r="I53" s="196">
        <v>0</v>
      </c>
      <c r="J53" s="196">
        <v>1.1100000000000001</v>
      </c>
      <c r="K53" s="196">
        <v>62.2</v>
      </c>
      <c r="L53" s="196">
        <v>3.09</v>
      </c>
      <c r="M53" s="196">
        <v>0</v>
      </c>
      <c r="N53" s="196">
        <v>1.1499999999999999</v>
      </c>
      <c r="O53" s="196">
        <v>0.96</v>
      </c>
      <c r="P53" s="196">
        <v>2.25</v>
      </c>
      <c r="Q53" s="196">
        <v>0.36</v>
      </c>
      <c r="R53" s="196">
        <v>0.71</v>
      </c>
      <c r="S53" s="196">
        <v>0.44</v>
      </c>
      <c r="T53" s="196">
        <v>0</v>
      </c>
      <c r="U53" s="196">
        <v>12.57</v>
      </c>
      <c r="V53" s="196">
        <v>0.35</v>
      </c>
      <c r="W53" s="196">
        <v>0.45</v>
      </c>
      <c r="X53" s="196">
        <v>1.3</v>
      </c>
      <c r="Y53" s="196">
        <v>0</v>
      </c>
      <c r="Z53" s="196">
        <v>2.69</v>
      </c>
      <c r="AA53" s="196">
        <v>0.87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40.18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6.93</v>
      </c>
      <c r="AS53" s="196">
        <v>0</v>
      </c>
      <c r="AT53" s="196">
        <v>17.399999999999999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0.8</v>
      </c>
      <c r="E54" s="196">
        <v>0</v>
      </c>
      <c r="F54" s="196">
        <v>0</v>
      </c>
      <c r="G54" s="196">
        <v>18.100000000000001</v>
      </c>
      <c r="H54" s="196">
        <v>0</v>
      </c>
      <c r="I54" s="196">
        <v>0</v>
      </c>
      <c r="J54" s="196">
        <v>1.1100000000000001</v>
      </c>
      <c r="K54" s="196">
        <v>75.739999999999995</v>
      </c>
      <c r="L54" s="196">
        <v>3.09</v>
      </c>
      <c r="M54" s="196">
        <v>0</v>
      </c>
      <c r="N54" s="196">
        <v>1.1499999999999999</v>
      </c>
      <c r="O54" s="196">
        <v>0.96</v>
      </c>
      <c r="P54" s="196">
        <v>2.25</v>
      </c>
      <c r="Q54" s="196">
        <v>0.36</v>
      </c>
      <c r="R54" s="196">
        <v>0.71</v>
      </c>
      <c r="S54" s="196">
        <v>0.44</v>
      </c>
      <c r="T54" s="196">
        <v>0</v>
      </c>
      <c r="U54" s="196">
        <v>12.57</v>
      </c>
      <c r="V54" s="196">
        <v>0.35</v>
      </c>
      <c r="W54" s="196">
        <v>0.45</v>
      </c>
      <c r="X54" s="196">
        <v>1.32</v>
      </c>
      <c r="Y54" s="196">
        <v>0</v>
      </c>
      <c r="Z54" s="196">
        <v>2.69</v>
      </c>
      <c r="AA54" s="196">
        <v>0.87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40.18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6.93</v>
      </c>
      <c r="AS54" s="196">
        <v>0</v>
      </c>
      <c r="AT54" s="196">
        <v>17.399999999999999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0.8</v>
      </c>
      <c r="E55" s="196">
        <v>0</v>
      </c>
      <c r="F55" s="196">
        <v>0</v>
      </c>
      <c r="G55" s="196">
        <v>18.100000000000001</v>
      </c>
      <c r="H55" s="196">
        <v>0</v>
      </c>
      <c r="I55" s="196">
        <v>0</v>
      </c>
      <c r="J55" s="196">
        <v>1.1100000000000001</v>
      </c>
      <c r="K55" s="196">
        <v>80.91</v>
      </c>
      <c r="L55" s="196">
        <v>20.399999999999999</v>
      </c>
      <c r="M55" s="196">
        <v>0</v>
      </c>
      <c r="N55" s="196">
        <v>1.1499999999999999</v>
      </c>
      <c r="O55" s="196">
        <v>0.96</v>
      </c>
      <c r="P55" s="196">
        <v>2.25</v>
      </c>
      <c r="Q55" s="196">
        <v>2.56</v>
      </c>
      <c r="R55" s="196">
        <v>5</v>
      </c>
      <c r="S55" s="196">
        <v>2.81</v>
      </c>
      <c r="T55" s="196">
        <v>0</v>
      </c>
      <c r="U55" s="196">
        <v>12.57</v>
      </c>
      <c r="V55" s="196">
        <v>2.38</v>
      </c>
      <c r="W55" s="196">
        <v>0.45</v>
      </c>
      <c r="X55" s="196">
        <v>1.37</v>
      </c>
      <c r="Y55" s="196">
        <v>0</v>
      </c>
      <c r="Z55" s="196">
        <v>2.69</v>
      </c>
      <c r="AA55" s="196">
        <v>0.87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42.26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6.93</v>
      </c>
      <c r="AS55" s="196">
        <v>0</v>
      </c>
      <c r="AT55" s="196">
        <v>17.399999999999999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0.8</v>
      </c>
      <c r="E56" s="196">
        <v>0</v>
      </c>
      <c r="F56" s="196">
        <v>0</v>
      </c>
      <c r="G56" s="196">
        <v>18.100000000000001</v>
      </c>
      <c r="H56" s="196">
        <v>0</v>
      </c>
      <c r="I56" s="196">
        <v>0</v>
      </c>
      <c r="J56" s="196">
        <v>1.1100000000000001</v>
      </c>
      <c r="K56" s="196">
        <v>80.91</v>
      </c>
      <c r="L56" s="196">
        <v>20.399999999999999</v>
      </c>
      <c r="M56" s="196">
        <v>0</v>
      </c>
      <c r="N56" s="196">
        <v>1.1499999999999999</v>
      </c>
      <c r="O56" s="196">
        <v>0.96</v>
      </c>
      <c r="P56" s="196">
        <v>2.25</v>
      </c>
      <c r="Q56" s="196">
        <v>2.76</v>
      </c>
      <c r="R56" s="196">
        <v>5.22</v>
      </c>
      <c r="S56" s="196">
        <v>3</v>
      </c>
      <c r="T56" s="196">
        <v>0</v>
      </c>
      <c r="U56" s="196">
        <v>12.57</v>
      </c>
      <c r="V56" s="196">
        <v>2.4900000000000002</v>
      </c>
      <c r="W56" s="196">
        <v>0.45</v>
      </c>
      <c r="X56" s="196">
        <v>1.42</v>
      </c>
      <c r="Y56" s="196">
        <v>0</v>
      </c>
      <c r="Z56" s="196">
        <v>2.69</v>
      </c>
      <c r="AA56" s="196">
        <v>11.37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42.26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6.93</v>
      </c>
      <c r="AS56" s="196">
        <v>0</v>
      </c>
      <c r="AT56" s="196">
        <v>17.399999999999999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0.8</v>
      </c>
      <c r="E57" s="196">
        <v>0</v>
      </c>
      <c r="F57" s="196">
        <v>0</v>
      </c>
      <c r="G57" s="196">
        <v>18.100000000000001</v>
      </c>
      <c r="H57" s="196">
        <v>0</v>
      </c>
      <c r="I57" s="196">
        <v>0</v>
      </c>
      <c r="J57" s="196">
        <v>1.1100000000000001</v>
      </c>
      <c r="K57" s="196">
        <v>80.91</v>
      </c>
      <c r="L57" s="196">
        <v>20.399999999999999</v>
      </c>
      <c r="M57" s="196">
        <v>0</v>
      </c>
      <c r="N57" s="196">
        <v>1.1499999999999999</v>
      </c>
      <c r="O57" s="196">
        <v>0.96</v>
      </c>
      <c r="P57" s="196">
        <v>2.25</v>
      </c>
      <c r="Q57" s="196">
        <v>2.76</v>
      </c>
      <c r="R57" s="196">
        <v>5.22</v>
      </c>
      <c r="S57" s="196">
        <v>3</v>
      </c>
      <c r="T57" s="196">
        <v>0</v>
      </c>
      <c r="U57" s="196">
        <v>12.57</v>
      </c>
      <c r="V57" s="196">
        <v>2.4900000000000002</v>
      </c>
      <c r="W57" s="196">
        <v>0.45</v>
      </c>
      <c r="X57" s="196">
        <v>1.42</v>
      </c>
      <c r="Y57" s="196">
        <v>0</v>
      </c>
      <c r="Z57" s="196">
        <v>2.69</v>
      </c>
      <c r="AA57" s="196">
        <v>11.37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42.26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6.93</v>
      </c>
      <c r="AS57" s="196">
        <v>0</v>
      </c>
      <c r="AT57" s="196">
        <v>17.399999999999999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0.8</v>
      </c>
      <c r="E58" s="196">
        <v>0</v>
      </c>
      <c r="F58" s="196">
        <v>0</v>
      </c>
      <c r="G58" s="196">
        <v>18.100000000000001</v>
      </c>
      <c r="H58" s="196">
        <v>0</v>
      </c>
      <c r="I58" s="196">
        <v>0</v>
      </c>
      <c r="J58" s="196">
        <v>1.1100000000000001</v>
      </c>
      <c r="K58" s="196">
        <v>80.91</v>
      </c>
      <c r="L58" s="196">
        <v>20.399999999999999</v>
      </c>
      <c r="M58" s="196">
        <v>0</v>
      </c>
      <c r="N58" s="196">
        <v>1.1499999999999999</v>
      </c>
      <c r="O58" s="196">
        <v>0.96</v>
      </c>
      <c r="P58" s="196">
        <v>2.25</v>
      </c>
      <c r="Q58" s="196">
        <v>2.76</v>
      </c>
      <c r="R58" s="196">
        <v>5.22</v>
      </c>
      <c r="S58" s="196">
        <v>3</v>
      </c>
      <c r="T58" s="196">
        <v>0</v>
      </c>
      <c r="U58" s="196">
        <v>12.57</v>
      </c>
      <c r="V58" s="196">
        <v>2.4900000000000002</v>
      </c>
      <c r="W58" s="196">
        <v>0.45</v>
      </c>
      <c r="X58" s="196">
        <v>1.42</v>
      </c>
      <c r="Y58" s="196">
        <v>0</v>
      </c>
      <c r="Z58" s="196">
        <v>2.69</v>
      </c>
      <c r="AA58" s="196">
        <v>11.37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42.26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6.93</v>
      </c>
      <c r="AS58" s="196">
        <v>0</v>
      </c>
      <c r="AT58" s="196">
        <v>17.399999999999999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0.8</v>
      </c>
      <c r="E59" s="196">
        <v>0</v>
      </c>
      <c r="F59" s="196">
        <v>0</v>
      </c>
      <c r="G59" s="196">
        <v>18.100000000000001</v>
      </c>
      <c r="H59" s="196">
        <v>0</v>
      </c>
      <c r="I59" s="196">
        <v>0</v>
      </c>
      <c r="J59" s="196">
        <v>1.1100000000000001</v>
      </c>
      <c r="K59" s="196">
        <v>80.91</v>
      </c>
      <c r="L59" s="196">
        <v>20.399999999999999</v>
      </c>
      <c r="M59" s="196">
        <v>0</v>
      </c>
      <c r="N59" s="196">
        <v>1.1499999999999999</v>
      </c>
      <c r="O59" s="196">
        <v>0.96</v>
      </c>
      <c r="P59" s="196">
        <v>2.25</v>
      </c>
      <c r="Q59" s="196">
        <v>2.76</v>
      </c>
      <c r="R59" s="196">
        <v>5.22</v>
      </c>
      <c r="S59" s="196">
        <v>3</v>
      </c>
      <c r="T59" s="196">
        <v>0</v>
      </c>
      <c r="U59" s="196">
        <v>12.57</v>
      </c>
      <c r="V59" s="196">
        <v>2.4900000000000002</v>
      </c>
      <c r="W59" s="196">
        <v>0.45</v>
      </c>
      <c r="X59" s="196">
        <v>1.42</v>
      </c>
      <c r="Y59" s="196">
        <v>0</v>
      </c>
      <c r="Z59" s="196">
        <v>2.69</v>
      </c>
      <c r="AA59" s="196">
        <v>11.37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42.26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6.93</v>
      </c>
      <c r="AS59" s="196">
        <v>0</v>
      </c>
      <c r="AT59" s="196">
        <v>17.399999999999999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0.8</v>
      </c>
      <c r="E60" s="196">
        <v>0</v>
      </c>
      <c r="F60" s="196">
        <v>0</v>
      </c>
      <c r="G60" s="196">
        <v>18.100000000000001</v>
      </c>
      <c r="H60" s="196">
        <v>0</v>
      </c>
      <c r="I60" s="196">
        <v>0</v>
      </c>
      <c r="J60" s="196">
        <v>1.1100000000000001</v>
      </c>
      <c r="K60" s="196">
        <v>80.91</v>
      </c>
      <c r="L60" s="196">
        <v>20.399999999999999</v>
      </c>
      <c r="M60" s="196">
        <v>0</v>
      </c>
      <c r="N60" s="196">
        <v>1.1499999999999999</v>
      </c>
      <c r="O60" s="196">
        <v>0.96</v>
      </c>
      <c r="P60" s="196">
        <v>2.25</v>
      </c>
      <c r="Q60" s="196">
        <v>2.76</v>
      </c>
      <c r="R60" s="196">
        <v>5.22</v>
      </c>
      <c r="S60" s="196">
        <v>3</v>
      </c>
      <c r="T60" s="196">
        <v>0</v>
      </c>
      <c r="U60" s="196">
        <v>12.57</v>
      </c>
      <c r="V60" s="196">
        <v>2.4900000000000002</v>
      </c>
      <c r="W60" s="196">
        <v>0.45</v>
      </c>
      <c r="X60" s="196">
        <v>1.42</v>
      </c>
      <c r="Y60" s="196">
        <v>0</v>
      </c>
      <c r="Z60" s="196">
        <v>2.69</v>
      </c>
      <c r="AA60" s="196">
        <v>11.37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42.26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6.93</v>
      </c>
      <c r="AS60" s="196">
        <v>0</v>
      </c>
      <c r="AT60" s="196">
        <v>17.399999999999999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0.8</v>
      </c>
      <c r="E61" s="196">
        <v>0</v>
      </c>
      <c r="F61" s="196">
        <v>0</v>
      </c>
      <c r="G61" s="196">
        <v>18.100000000000001</v>
      </c>
      <c r="H61" s="196">
        <v>0</v>
      </c>
      <c r="I61" s="196">
        <v>0</v>
      </c>
      <c r="J61" s="196">
        <v>1.1100000000000001</v>
      </c>
      <c r="K61" s="196">
        <v>80.91</v>
      </c>
      <c r="L61" s="196">
        <v>20.399999999999999</v>
      </c>
      <c r="M61" s="196">
        <v>0</v>
      </c>
      <c r="N61" s="196">
        <v>1.1499999999999999</v>
      </c>
      <c r="O61" s="196">
        <v>0.96</v>
      </c>
      <c r="P61" s="196">
        <v>2.25</v>
      </c>
      <c r="Q61" s="196">
        <v>2.76</v>
      </c>
      <c r="R61" s="196">
        <v>5.22</v>
      </c>
      <c r="S61" s="196">
        <v>3</v>
      </c>
      <c r="T61" s="196">
        <v>0</v>
      </c>
      <c r="U61" s="196">
        <v>12.57</v>
      </c>
      <c r="V61" s="196">
        <v>0.2</v>
      </c>
      <c r="W61" s="196">
        <v>0.45</v>
      </c>
      <c r="X61" s="196">
        <v>1.42</v>
      </c>
      <c r="Y61" s="196">
        <v>0</v>
      </c>
      <c r="Z61" s="196">
        <v>2.69</v>
      </c>
      <c r="AA61" s="196">
        <v>11.37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42.26</v>
      </c>
      <c r="AH61" s="196">
        <v>0</v>
      </c>
      <c r="AI61" s="196">
        <v>10.45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6.93</v>
      </c>
      <c r="AS61" s="196">
        <v>0</v>
      </c>
      <c r="AT61" s="196">
        <v>17.399999999999999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0.8</v>
      </c>
      <c r="E62" s="196">
        <v>0</v>
      </c>
      <c r="F62" s="196">
        <v>0</v>
      </c>
      <c r="G62" s="196">
        <v>18.100000000000001</v>
      </c>
      <c r="H62" s="196">
        <v>0</v>
      </c>
      <c r="I62" s="196">
        <v>0</v>
      </c>
      <c r="J62" s="196">
        <v>1.1100000000000001</v>
      </c>
      <c r="K62" s="196">
        <v>80.91</v>
      </c>
      <c r="L62" s="196">
        <v>20.399999999999999</v>
      </c>
      <c r="M62" s="196">
        <v>0</v>
      </c>
      <c r="N62" s="196">
        <v>1.1499999999999999</v>
      </c>
      <c r="O62" s="196">
        <v>0.96</v>
      </c>
      <c r="P62" s="196">
        <v>2.25</v>
      </c>
      <c r="Q62" s="196">
        <v>2.76</v>
      </c>
      <c r="R62" s="196">
        <v>0.41</v>
      </c>
      <c r="S62" s="196">
        <v>3</v>
      </c>
      <c r="T62" s="196">
        <v>0</v>
      </c>
      <c r="U62" s="196">
        <v>12.57</v>
      </c>
      <c r="V62" s="196">
        <v>0.2</v>
      </c>
      <c r="W62" s="196">
        <v>0.45</v>
      </c>
      <c r="X62" s="196">
        <v>1.42</v>
      </c>
      <c r="Y62" s="196">
        <v>0</v>
      </c>
      <c r="Z62" s="196">
        <v>2.69</v>
      </c>
      <c r="AA62" s="196">
        <v>11.37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42.26</v>
      </c>
      <c r="AH62" s="196">
        <v>0</v>
      </c>
      <c r="AI62" s="196">
        <v>10.45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6.93</v>
      </c>
      <c r="AS62" s="196">
        <v>0</v>
      </c>
      <c r="AT62" s="196">
        <v>17.399999999999999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0.8</v>
      </c>
      <c r="E63" s="196">
        <v>0</v>
      </c>
      <c r="F63" s="196">
        <v>0</v>
      </c>
      <c r="G63" s="196">
        <v>18.100000000000001</v>
      </c>
      <c r="H63" s="196">
        <v>0</v>
      </c>
      <c r="I63" s="196">
        <v>0</v>
      </c>
      <c r="J63" s="196">
        <v>1.1100000000000001</v>
      </c>
      <c r="K63" s="196">
        <v>80.91</v>
      </c>
      <c r="L63" s="196">
        <v>20.399999999999999</v>
      </c>
      <c r="M63" s="196">
        <v>0</v>
      </c>
      <c r="N63" s="196">
        <v>1.1499999999999999</v>
      </c>
      <c r="O63" s="196">
        <v>0.96</v>
      </c>
      <c r="P63" s="196">
        <v>2.25</v>
      </c>
      <c r="Q63" s="196">
        <v>0.21</v>
      </c>
      <c r="R63" s="196">
        <v>0.41</v>
      </c>
      <c r="S63" s="196">
        <v>0.25</v>
      </c>
      <c r="T63" s="196">
        <v>0</v>
      </c>
      <c r="U63" s="196">
        <v>12.57</v>
      </c>
      <c r="V63" s="196">
        <v>0.2</v>
      </c>
      <c r="W63" s="196">
        <v>0.45</v>
      </c>
      <c r="X63" s="196">
        <v>1.42</v>
      </c>
      <c r="Y63" s="196">
        <v>0</v>
      </c>
      <c r="Z63" s="196">
        <v>2.69</v>
      </c>
      <c r="AA63" s="196">
        <v>0.87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42.26</v>
      </c>
      <c r="AH63" s="196">
        <v>0</v>
      </c>
      <c r="AI63" s="196">
        <v>10.45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6.93</v>
      </c>
      <c r="AS63" s="196">
        <v>0</v>
      </c>
      <c r="AT63" s="196">
        <v>17.399999999999999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0.8</v>
      </c>
      <c r="E64" s="196">
        <v>0</v>
      </c>
      <c r="F64" s="196">
        <v>0</v>
      </c>
      <c r="G64" s="196">
        <v>18.100000000000001</v>
      </c>
      <c r="H64" s="196">
        <v>0</v>
      </c>
      <c r="I64" s="196">
        <v>0</v>
      </c>
      <c r="J64" s="196">
        <v>1.1100000000000001</v>
      </c>
      <c r="K64" s="196">
        <v>80.91</v>
      </c>
      <c r="L64" s="196">
        <v>20.399999999999999</v>
      </c>
      <c r="M64" s="196">
        <v>0</v>
      </c>
      <c r="N64" s="196">
        <v>1.1499999999999999</v>
      </c>
      <c r="O64" s="196">
        <v>0.96</v>
      </c>
      <c r="P64" s="196">
        <v>2.25</v>
      </c>
      <c r="Q64" s="196">
        <v>0.21</v>
      </c>
      <c r="R64" s="196">
        <v>0.41</v>
      </c>
      <c r="S64" s="196">
        <v>0.25</v>
      </c>
      <c r="T64" s="196">
        <v>0</v>
      </c>
      <c r="U64" s="196">
        <v>12.57</v>
      </c>
      <c r="V64" s="196">
        <v>0.2</v>
      </c>
      <c r="W64" s="196">
        <v>0.45</v>
      </c>
      <c r="X64" s="196">
        <v>1.42</v>
      </c>
      <c r="Y64" s="196">
        <v>0</v>
      </c>
      <c r="Z64" s="196">
        <v>2.69</v>
      </c>
      <c r="AA64" s="196">
        <v>0.87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42.26</v>
      </c>
      <c r="AH64" s="196">
        <v>0</v>
      </c>
      <c r="AI64" s="196">
        <v>10.45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6.93</v>
      </c>
      <c r="AS64" s="196">
        <v>0</v>
      </c>
      <c r="AT64" s="196">
        <v>17.399999999999999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0.8</v>
      </c>
      <c r="E65" s="196">
        <v>0</v>
      </c>
      <c r="F65" s="196">
        <v>0</v>
      </c>
      <c r="G65" s="196">
        <v>18.100000000000001</v>
      </c>
      <c r="H65" s="196">
        <v>0</v>
      </c>
      <c r="I65" s="196">
        <v>0</v>
      </c>
      <c r="J65" s="196">
        <v>1.1100000000000001</v>
      </c>
      <c r="K65" s="196">
        <v>80.91</v>
      </c>
      <c r="L65" s="196">
        <v>20.399999999999999</v>
      </c>
      <c r="M65" s="196">
        <v>0</v>
      </c>
      <c r="N65" s="196">
        <v>1.1499999999999999</v>
      </c>
      <c r="O65" s="196">
        <v>0.96</v>
      </c>
      <c r="P65" s="196">
        <v>2.37</v>
      </c>
      <c r="Q65" s="196">
        <v>0.21</v>
      </c>
      <c r="R65" s="196">
        <v>0.41</v>
      </c>
      <c r="S65" s="196">
        <v>0.25</v>
      </c>
      <c r="T65" s="196">
        <v>0</v>
      </c>
      <c r="U65" s="196">
        <v>12.57</v>
      </c>
      <c r="V65" s="196">
        <v>0.2</v>
      </c>
      <c r="W65" s="196">
        <v>0.45</v>
      </c>
      <c r="X65" s="196">
        <v>1.42</v>
      </c>
      <c r="Y65" s="196">
        <v>0</v>
      </c>
      <c r="Z65" s="196">
        <v>2.69</v>
      </c>
      <c r="AA65" s="196">
        <v>0.87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42.26</v>
      </c>
      <c r="AH65" s="196">
        <v>0</v>
      </c>
      <c r="AI65" s="196">
        <v>10.45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6.93</v>
      </c>
      <c r="AS65" s="196">
        <v>0</v>
      </c>
      <c r="AT65" s="196">
        <v>17.399999999999999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0.8</v>
      </c>
      <c r="E66" s="196">
        <v>0</v>
      </c>
      <c r="F66" s="196">
        <v>0</v>
      </c>
      <c r="G66" s="196">
        <v>18.100000000000001</v>
      </c>
      <c r="H66" s="196">
        <v>0</v>
      </c>
      <c r="I66" s="196">
        <v>0</v>
      </c>
      <c r="J66" s="196">
        <v>1.1100000000000001</v>
      </c>
      <c r="K66" s="196">
        <v>80.91</v>
      </c>
      <c r="L66" s="196">
        <v>20.399999999999999</v>
      </c>
      <c r="M66" s="196">
        <v>0</v>
      </c>
      <c r="N66" s="196">
        <v>1.1499999999999999</v>
      </c>
      <c r="O66" s="196">
        <v>0.96</v>
      </c>
      <c r="P66" s="196">
        <v>1.86</v>
      </c>
      <c r="Q66" s="196">
        <v>0.21</v>
      </c>
      <c r="R66" s="196">
        <v>0.41</v>
      </c>
      <c r="S66" s="196">
        <v>0.25</v>
      </c>
      <c r="T66" s="196">
        <v>0</v>
      </c>
      <c r="U66" s="196">
        <v>12.57</v>
      </c>
      <c r="V66" s="196">
        <v>0.2</v>
      </c>
      <c r="W66" s="196">
        <v>0.45</v>
      </c>
      <c r="X66" s="196">
        <v>1.42</v>
      </c>
      <c r="Y66" s="196">
        <v>0</v>
      </c>
      <c r="Z66" s="196">
        <v>2.69</v>
      </c>
      <c r="AA66" s="196">
        <v>0.87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42.26</v>
      </c>
      <c r="AH66" s="196">
        <v>0</v>
      </c>
      <c r="AI66" s="196">
        <v>10.45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6.93</v>
      </c>
      <c r="AS66" s="196">
        <v>0</v>
      </c>
      <c r="AT66" s="196">
        <v>17.399999999999999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0.8</v>
      </c>
      <c r="E67" s="196">
        <v>0</v>
      </c>
      <c r="F67" s="196">
        <v>0</v>
      </c>
      <c r="G67" s="196">
        <v>18.100000000000001</v>
      </c>
      <c r="H67" s="196">
        <v>0</v>
      </c>
      <c r="I67" s="196">
        <v>0</v>
      </c>
      <c r="J67" s="196">
        <v>1.1100000000000001</v>
      </c>
      <c r="K67" s="196">
        <v>6.2</v>
      </c>
      <c r="L67" s="196">
        <v>1.77</v>
      </c>
      <c r="M67" s="196">
        <v>0</v>
      </c>
      <c r="N67" s="196">
        <v>1.1499999999999999</v>
      </c>
      <c r="O67" s="196">
        <v>0.96</v>
      </c>
      <c r="P67" s="196">
        <v>1.86</v>
      </c>
      <c r="Q67" s="196">
        <v>0.21</v>
      </c>
      <c r="R67" s="196">
        <v>0.41</v>
      </c>
      <c r="S67" s="196">
        <v>0.25</v>
      </c>
      <c r="T67" s="196">
        <v>0</v>
      </c>
      <c r="U67" s="196">
        <v>12.57</v>
      </c>
      <c r="V67" s="196">
        <v>0.2</v>
      </c>
      <c r="W67" s="196">
        <v>0.45</v>
      </c>
      <c r="X67" s="196">
        <v>1.42</v>
      </c>
      <c r="Y67" s="196">
        <v>0</v>
      </c>
      <c r="Z67" s="196">
        <v>2.69</v>
      </c>
      <c r="AA67" s="196">
        <v>0.87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42.26</v>
      </c>
      <c r="AH67" s="196">
        <v>0</v>
      </c>
      <c r="AI67" s="196">
        <v>10.45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6.93</v>
      </c>
      <c r="AS67" s="196">
        <v>0</v>
      </c>
      <c r="AT67" s="196">
        <v>17.399999999999999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0.8</v>
      </c>
      <c r="E68" s="196">
        <v>0</v>
      </c>
      <c r="F68" s="196">
        <v>0</v>
      </c>
      <c r="G68" s="196">
        <v>18.100000000000001</v>
      </c>
      <c r="H68" s="196">
        <v>0</v>
      </c>
      <c r="I68" s="196">
        <v>0</v>
      </c>
      <c r="J68" s="196">
        <v>1.1100000000000001</v>
      </c>
      <c r="K68" s="196">
        <v>6.2</v>
      </c>
      <c r="L68" s="196">
        <v>1.65</v>
      </c>
      <c r="M68" s="196">
        <v>0</v>
      </c>
      <c r="N68" s="196">
        <v>1.1499999999999999</v>
      </c>
      <c r="O68" s="196">
        <v>0.96</v>
      </c>
      <c r="P68" s="196">
        <v>1.86</v>
      </c>
      <c r="Q68" s="196">
        <v>0.21</v>
      </c>
      <c r="R68" s="196">
        <v>0.41</v>
      </c>
      <c r="S68" s="196">
        <v>0.25</v>
      </c>
      <c r="T68" s="196">
        <v>0</v>
      </c>
      <c r="U68" s="196">
        <v>12.57</v>
      </c>
      <c r="V68" s="196">
        <v>0.2</v>
      </c>
      <c r="W68" s="196">
        <v>0.45</v>
      </c>
      <c r="X68" s="196">
        <v>1.42</v>
      </c>
      <c r="Y68" s="196">
        <v>0</v>
      </c>
      <c r="Z68" s="196">
        <v>2.69</v>
      </c>
      <c r="AA68" s="196">
        <v>0.87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42.26</v>
      </c>
      <c r="AH68" s="196">
        <v>0</v>
      </c>
      <c r="AI68" s="196">
        <v>10.45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6.93</v>
      </c>
      <c r="AS68" s="196">
        <v>0</v>
      </c>
      <c r="AT68" s="196">
        <v>17.399999999999999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0.8</v>
      </c>
      <c r="E69" s="196">
        <v>0</v>
      </c>
      <c r="F69" s="196">
        <v>0</v>
      </c>
      <c r="G69" s="196">
        <v>18.100000000000001</v>
      </c>
      <c r="H69" s="196">
        <v>0</v>
      </c>
      <c r="I69" s="196">
        <v>0</v>
      </c>
      <c r="J69" s="196">
        <v>1.1100000000000001</v>
      </c>
      <c r="K69" s="196">
        <v>6.2</v>
      </c>
      <c r="L69" s="196">
        <v>1.65</v>
      </c>
      <c r="M69" s="196">
        <v>0</v>
      </c>
      <c r="N69" s="196">
        <v>1.1499999999999999</v>
      </c>
      <c r="O69" s="196">
        <v>0.96</v>
      </c>
      <c r="P69" s="196">
        <v>1.86</v>
      </c>
      <c r="Q69" s="196">
        <v>0.21</v>
      </c>
      <c r="R69" s="196">
        <v>0.41</v>
      </c>
      <c r="S69" s="196">
        <v>0.25</v>
      </c>
      <c r="T69" s="196">
        <v>0</v>
      </c>
      <c r="U69" s="196">
        <v>12.57</v>
      </c>
      <c r="V69" s="196">
        <v>0.2</v>
      </c>
      <c r="W69" s="196">
        <v>0.45</v>
      </c>
      <c r="X69" s="196">
        <v>1.42</v>
      </c>
      <c r="Y69" s="196">
        <v>0</v>
      </c>
      <c r="Z69" s="196">
        <v>2.69</v>
      </c>
      <c r="AA69" s="196">
        <v>0.87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42.26</v>
      </c>
      <c r="AH69" s="196">
        <v>0</v>
      </c>
      <c r="AI69" s="196">
        <v>10.45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6.93</v>
      </c>
      <c r="AS69" s="196">
        <v>0</v>
      </c>
      <c r="AT69" s="196">
        <v>17.399999999999999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0.8</v>
      </c>
      <c r="E70" s="196">
        <v>0</v>
      </c>
      <c r="F70" s="196">
        <v>0</v>
      </c>
      <c r="G70" s="196">
        <v>18.100000000000001</v>
      </c>
      <c r="H70" s="196">
        <v>0</v>
      </c>
      <c r="I70" s="196">
        <v>0</v>
      </c>
      <c r="J70" s="196">
        <v>1.1100000000000001</v>
      </c>
      <c r="K70" s="196">
        <v>6.2</v>
      </c>
      <c r="L70" s="196">
        <v>1.65</v>
      </c>
      <c r="M70" s="196">
        <v>0</v>
      </c>
      <c r="N70" s="196">
        <v>1.1499999999999999</v>
      </c>
      <c r="O70" s="196">
        <v>0.96</v>
      </c>
      <c r="P70" s="196">
        <v>1.86</v>
      </c>
      <c r="Q70" s="196">
        <v>0.21</v>
      </c>
      <c r="R70" s="196">
        <v>0.41</v>
      </c>
      <c r="S70" s="196">
        <v>0.25</v>
      </c>
      <c r="T70" s="196">
        <v>0</v>
      </c>
      <c r="U70" s="196">
        <v>12.57</v>
      </c>
      <c r="V70" s="196">
        <v>0.2</v>
      </c>
      <c r="W70" s="196">
        <v>0.45</v>
      </c>
      <c r="X70" s="196">
        <v>1.42</v>
      </c>
      <c r="Y70" s="196">
        <v>0</v>
      </c>
      <c r="Z70" s="196">
        <v>2.69</v>
      </c>
      <c r="AA70" s="196">
        <v>0.87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6.93</v>
      </c>
      <c r="AS70" s="196">
        <v>0</v>
      </c>
      <c r="AT70" s="196">
        <v>17.399999999999999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0.8</v>
      </c>
      <c r="E71" s="196">
        <v>0</v>
      </c>
      <c r="F71" s="196">
        <v>0</v>
      </c>
      <c r="G71" s="196">
        <v>18.100000000000001</v>
      </c>
      <c r="H71" s="196">
        <v>0</v>
      </c>
      <c r="I71" s="196">
        <v>0</v>
      </c>
      <c r="J71" s="196">
        <v>1.1100000000000001</v>
      </c>
      <c r="K71" s="196">
        <v>6.2</v>
      </c>
      <c r="L71" s="196">
        <v>1.65</v>
      </c>
      <c r="M71" s="196">
        <v>0</v>
      </c>
      <c r="N71" s="196">
        <v>1.1499999999999999</v>
      </c>
      <c r="O71" s="196">
        <v>0.96</v>
      </c>
      <c r="P71" s="196">
        <v>1.86</v>
      </c>
      <c r="Q71" s="196">
        <v>0.21</v>
      </c>
      <c r="R71" s="196">
        <v>0.41</v>
      </c>
      <c r="S71" s="196">
        <v>0.25</v>
      </c>
      <c r="T71" s="196">
        <v>0</v>
      </c>
      <c r="U71" s="196">
        <v>12.57</v>
      </c>
      <c r="V71" s="196">
        <v>0.2</v>
      </c>
      <c r="W71" s="196">
        <v>0.45</v>
      </c>
      <c r="X71" s="196">
        <v>1.42</v>
      </c>
      <c r="Y71" s="196">
        <v>0</v>
      </c>
      <c r="Z71" s="196">
        <v>2.69</v>
      </c>
      <c r="AA71" s="196">
        <v>0.87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6.93</v>
      </c>
      <c r="AS71" s="196">
        <v>0</v>
      </c>
      <c r="AT71" s="196">
        <v>17.399999999999999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0.8</v>
      </c>
      <c r="E72" s="196">
        <v>0</v>
      </c>
      <c r="F72" s="196">
        <v>0</v>
      </c>
      <c r="G72" s="196">
        <v>18.100000000000001</v>
      </c>
      <c r="H72" s="196">
        <v>0</v>
      </c>
      <c r="I72" s="196">
        <v>0</v>
      </c>
      <c r="J72" s="196">
        <v>1.1100000000000001</v>
      </c>
      <c r="K72" s="196">
        <v>6.2</v>
      </c>
      <c r="L72" s="196">
        <v>1.65</v>
      </c>
      <c r="M72" s="196">
        <v>0</v>
      </c>
      <c r="N72" s="196">
        <v>1.1499999999999999</v>
      </c>
      <c r="O72" s="196">
        <v>0.96</v>
      </c>
      <c r="P72" s="196">
        <v>1.86</v>
      </c>
      <c r="Q72" s="196">
        <v>0.21</v>
      </c>
      <c r="R72" s="196">
        <v>0.41</v>
      </c>
      <c r="S72" s="196">
        <v>0.25</v>
      </c>
      <c r="T72" s="196">
        <v>0</v>
      </c>
      <c r="U72" s="196">
        <v>12.57</v>
      </c>
      <c r="V72" s="196">
        <v>0.2</v>
      </c>
      <c r="W72" s="196">
        <v>0.45</v>
      </c>
      <c r="X72" s="196">
        <v>1.42</v>
      </c>
      <c r="Y72" s="196">
        <v>0</v>
      </c>
      <c r="Z72" s="196">
        <v>2.69</v>
      </c>
      <c r="AA72" s="196">
        <v>0.87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6.93</v>
      </c>
      <c r="AS72" s="196">
        <v>0</v>
      </c>
      <c r="AT72" s="196">
        <v>17.399999999999999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0.8</v>
      </c>
      <c r="E73" s="196">
        <v>0</v>
      </c>
      <c r="F73" s="196">
        <v>0</v>
      </c>
      <c r="G73" s="196">
        <v>18.100000000000001</v>
      </c>
      <c r="H73" s="196">
        <v>0</v>
      </c>
      <c r="I73" s="196">
        <v>0</v>
      </c>
      <c r="J73" s="196">
        <v>1.1100000000000001</v>
      </c>
      <c r="K73" s="196">
        <v>6.2</v>
      </c>
      <c r="L73" s="196">
        <v>1.65</v>
      </c>
      <c r="M73" s="196">
        <v>0</v>
      </c>
      <c r="N73" s="196">
        <v>1.1499999999999999</v>
      </c>
      <c r="O73" s="196">
        <v>0.96</v>
      </c>
      <c r="P73" s="196">
        <v>1.86</v>
      </c>
      <c r="Q73" s="196">
        <v>0.21</v>
      </c>
      <c r="R73" s="196">
        <v>0.41</v>
      </c>
      <c r="S73" s="196">
        <v>0.25</v>
      </c>
      <c r="T73" s="196">
        <v>0</v>
      </c>
      <c r="U73" s="196">
        <v>12.57</v>
      </c>
      <c r="V73" s="196">
        <v>0.2</v>
      </c>
      <c r="W73" s="196">
        <v>0.45</v>
      </c>
      <c r="X73" s="196">
        <v>1.42</v>
      </c>
      <c r="Y73" s="196">
        <v>0</v>
      </c>
      <c r="Z73" s="196">
        <v>2.69</v>
      </c>
      <c r="AA73" s="196">
        <v>0.87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6.93</v>
      </c>
      <c r="AS73" s="196">
        <v>0</v>
      </c>
      <c r="AT73" s="196">
        <v>17.399999999999999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0.8</v>
      </c>
      <c r="E74" s="196">
        <v>0</v>
      </c>
      <c r="F74" s="196">
        <v>0</v>
      </c>
      <c r="G74" s="196">
        <v>18.100000000000001</v>
      </c>
      <c r="H74" s="196">
        <v>0</v>
      </c>
      <c r="I74" s="196">
        <v>0</v>
      </c>
      <c r="J74" s="196">
        <v>1.1100000000000001</v>
      </c>
      <c r="K74" s="196">
        <v>6.2</v>
      </c>
      <c r="L74" s="196">
        <v>1.65</v>
      </c>
      <c r="M74" s="196">
        <v>0</v>
      </c>
      <c r="N74" s="196">
        <v>1.1499999999999999</v>
      </c>
      <c r="O74" s="196">
        <v>0.96</v>
      </c>
      <c r="P74" s="196">
        <v>1.86</v>
      </c>
      <c r="Q74" s="196">
        <v>0.21</v>
      </c>
      <c r="R74" s="196">
        <v>0.41</v>
      </c>
      <c r="S74" s="196">
        <v>0.25</v>
      </c>
      <c r="T74" s="196">
        <v>0</v>
      </c>
      <c r="U74" s="196">
        <v>12.57</v>
      </c>
      <c r="V74" s="196">
        <v>0.2</v>
      </c>
      <c r="W74" s="196">
        <v>0.45</v>
      </c>
      <c r="X74" s="196">
        <v>1.42</v>
      </c>
      <c r="Y74" s="196">
        <v>0</v>
      </c>
      <c r="Z74" s="196">
        <v>2.69</v>
      </c>
      <c r="AA74" s="196">
        <v>0.87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6.93</v>
      </c>
      <c r="AS74" s="196">
        <v>0</v>
      </c>
      <c r="AT74" s="196">
        <v>17.399999999999999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0.8</v>
      </c>
      <c r="E75" s="196">
        <v>0</v>
      </c>
      <c r="F75" s="196">
        <v>0</v>
      </c>
      <c r="G75" s="196">
        <v>18.100000000000001</v>
      </c>
      <c r="H75" s="196">
        <v>0</v>
      </c>
      <c r="I75" s="196">
        <v>0</v>
      </c>
      <c r="J75" s="196">
        <v>1.1100000000000001</v>
      </c>
      <c r="K75" s="196">
        <v>6.2</v>
      </c>
      <c r="L75" s="196">
        <v>1.65</v>
      </c>
      <c r="M75" s="196">
        <v>0</v>
      </c>
      <c r="N75" s="196">
        <v>1.1499999999999999</v>
      </c>
      <c r="O75" s="196">
        <v>0.96</v>
      </c>
      <c r="P75" s="196">
        <v>1.6</v>
      </c>
      <c r="Q75" s="196">
        <v>0.21</v>
      </c>
      <c r="R75" s="196">
        <v>0.41</v>
      </c>
      <c r="S75" s="196">
        <v>0.25</v>
      </c>
      <c r="T75" s="196">
        <v>0</v>
      </c>
      <c r="U75" s="196">
        <v>12.57</v>
      </c>
      <c r="V75" s="196">
        <v>0.2</v>
      </c>
      <c r="W75" s="196">
        <v>0.45</v>
      </c>
      <c r="X75" s="196">
        <v>1.42</v>
      </c>
      <c r="Y75" s="196">
        <v>0</v>
      </c>
      <c r="Z75" s="196">
        <v>2.69</v>
      </c>
      <c r="AA75" s="196">
        <v>0.87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6.93</v>
      </c>
      <c r="AS75" s="196">
        <v>0</v>
      </c>
      <c r="AT75" s="196">
        <v>17.399999999999999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0.8</v>
      </c>
      <c r="E76" s="196">
        <v>0</v>
      </c>
      <c r="F76" s="196">
        <v>0</v>
      </c>
      <c r="G76" s="196">
        <v>18.100000000000001</v>
      </c>
      <c r="H76" s="196">
        <v>0</v>
      </c>
      <c r="I76" s="196">
        <v>0</v>
      </c>
      <c r="J76" s="196">
        <v>1.1100000000000001</v>
      </c>
      <c r="K76" s="196">
        <v>6.2</v>
      </c>
      <c r="L76" s="196">
        <v>1.65</v>
      </c>
      <c r="M76" s="196">
        <v>0</v>
      </c>
      <c r="N76" s="196">
        <v>1.1499999999999999</v>
      </c>
      <c r="O76" s="196">
        <v>0.96</v>
      </c>
      <c r="P76" s="196">
        <v>1.6</v>
      </c>
      <c r="Q76" s="196">
        <v>0.21</v>
      </c>
      <c r="R76" s="196">
        <v>0.41</v>
      </c>
      <c r="S76" s="196">
        <v>0.25</v>
      </c>
      <c r="T76" s="196">
        <v>0</v>
      </c>
      <c r="U76" s="196">
        <v>12.57</v>
      </c>
      <c r="V76" s="196">
        <v>0.2</v>
      </c>
      <c r="W76" s="196">
        <v>0.45</v>
      </c>
      <c r="X76" s="196">
        <v>1.42</v>
      </c>
      <c r="Y76" s="196">
        <v>0</v>
      </c>
      <c r="Z76" s="196">
        <v>2.69</v>
      </c>
      <c r="AA76" s="196">
        <v>0.87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6.93</v>
      </c>
      <c r="AS76" s="196">
        <v>0</v>
      </c>
      <c r="AT76" s="196">
        <v>17.399999999999999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0.8</v>
      </c>
      <c r="E77" s="196">
        <v>0</v>
      </c>
      <c r="F77" s="196">
        <v>0</v>
      </c>
      <c r="G77" s="196">
        <v>18.100000000000001</v>
      </c>
      <c r="H77" s="196">
        <v>0</v>
      </c>
      <c r="I77" s="196">
        <v>0</v>
      </c>
      <c r="J77" s="196">
        <v>1.1100000000000001</v>
      </c>
      <c r="K77" s="196">
        <v>6.2</v>
      </c>
      <c r="L77" s="196">
        <v>1.65</v>
      </c>
      <c r="M77" s="196">
        <v>0</v>
      </c>
      <c r="N77" s="196">
        <v>1.1499999999999999</v>
      </c>
      <c r="O77" s="196">
        <v>0.96</v>
      </c>
      <c r="P77" s="196">
        <v>1.6</v>
      </c>
      <c r="Q77" s="196">
        <v>0.21</v>
      </c>
      <c r="R77" s="196">
        <v>0.41</v>
      </c>
      <c r="S77" s="196">
        <v>0.25</v>
      </c>
      <c r="T77" s="196">
        <v>0</v>
      </c>
      <c r="U77" s="196">
        <v>12.57</v>
      </c>
      <c r="V77" s="196">
        <v>0.2</v>
      </c>
      <c r="W77" s="196">
        <v>0.45</v>
      </c>
      <c r="X77" s="196">
        <v>1.42</v>
      </c>
      <c r="Y77" s="196">
        <v>0</v>
      </c>
      <c r="Z77" s="196">
        <v>2.69</v>
      </c>
      <c r="AA77" s="196">
        <v>0.87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6.93</v>
      </c>
      <c r="AS77" s="196">
        <v>0</v>
      </c>
      <c r="AT77" s="196">
        <v>17.399999999999999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0.8</v>
      </c>
      <c r="E78" s="196">
        <v>0</v>
      </c>
      <c r="F78" s="196">
        <v>0</v>
      </c>
      <c r="G78" s="196">
        <v>18.100000000000001</v>
      </c>
      <c r="H78" s="196">
        <v>0</v>
      </c>
      <c r="I78" s="196">
        <v>0</v>
      </c>
      <c r="J78" s="196">
        <v>1.1100000000000001</v>
      </c>
      <c r="K78" s="196">
        <v>6.2</v>
      </c>
      <c r="L78" s="196">
        <v>1.65</v>
      </c>
      <c r="M78" s="196">
        <v>0</v>
      </c>
      <c r="N78" s="196">
        <v>1.1499999999999999</v>
      </c>
      <c r="O78" s="196">
        <v>0.96</v>
      </c>
      <c r="P78" s="196">
        <v>1.6</v>
      </c>
      <c r="Q78" s="196">
        <v>0.21</v>
      </c>
      <c r="R78" s="196">
        <v>0.41</v>
      </c>
      <c r="S78" s="196">
        <v>0.25</v>
      </c>
      <c r="T78" s="196">
        <v>0</v>
      </c>
      <c r="U78" s="196">
        <v>12.57</v>
      </c>
      <c r="V78" s="196">
        <v>0.2</v>
      </c>
      <c r="W78" s="196">
        <v>0.45</v>
      </c>
      <c r="X78" s="196">
        <v>1.42</v>
      </c>
      <c r="Y78" s="196">
        <v>0</v>
      </c>
      <c r="Z78" s="196">
        <v>2.69</v>
      </c>
      <c r="AA78" s="196">
        <v>0.87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6.93</v>
      </c>
      <c r="AS78" s="196">
        <v>0</v>
      </c>
      <c r="AT78" s="196">
        <v>17.399999999999999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0.8</v>
      </c>
      <c r="E79" s="196">
        <v>0</v>
      </c>
      <c r="F79" s="196">
        <v>0</v>
      </c>
      <c r="G79" s="196">
        <v>18.100000000000001</v>
      </c>
      <c r="H79" s="196">
        <v>0</v>
      </c>
      <c r="I79" s="196">
        <v>0</v>
      </c>
      <c r="J79" s="196">
        <v>1.1100000000000001</v>
      </c>
      <c r="K79" s="196">
        <v>6.2</v>
      </c>
      <c r="L79" s="196">
        <v>1.65</v>
      </c>
      <c r="M79" s="196">
        <v>0</v>
      </c>
      <c r="N79" s="196">
        <v>1.1499999999999999</v>
      </c>
      <c r="O79" s="196">
        <v>0.96</v>
      </c>
      <c r="P79" s="196">
        <v>1.6</v>
      </c>
      <c r="Q79" s="196">
        <v>0.21</v>
      </c>
      <c r="R79" s="196">
        <v>0.41</v>
      </c>
      <c r="S79" s="196">
        <v>0.25</v>
      </c>
      <c r="T79" s="196">
        <v>0</v>
      </c>
      <c r="U79" s="196">
        <v>12.57</v>
      </c>
      <c r="V79" s="196">
        <v>0.2</v>
      </c>
      <c r="W79" s="196">
        <v>0.45</v>
      </c>
      <c r="X79" s="196">
        <v>1.42</v>
      </c>
      <c r="Y79" s="196">
        <v>0</v>
      </c>
      <c r="Z79" s="196">
        <v>2.69</v>
      </c>
      <c r="AA79" s="196">
        <v>0.87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6.93</v>
      </c>
      <c r="AS79" s="196">
        <v>0</v>
      </c>
      <c r="AT79" s="196">
        <v>17.399999999999999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0.8</v>
      </c>
      <c r="E80" s="196">
        <v>0</v>
      </c>
      <c r="F80" s="196">
        <v>0</v>
      </c>
      <c r="G80" s="196">
        <v>18.100000000000001</v>
      </c>
      <c r="H80" s="196">
        <v>0</v>
      </c>
      <c r="I80" s="196">
        <v>0</v>
      </c>
      <c r="J80" s="196">
        <v>1.1100000000000001</v>
      </c>
      <c r="K80" s="196">
        <v>6.2</v>
      </c>
      <c r="L80" s="196">
        <v>1.65</v>
      </c>
      <c r="M80" s="196">
        <v>0</v>
      </c>
      <c r="N80" s="196">
        <v>1.1499999999999999</v>
      </c>
      <c r="O80" s="196">
        <v>0.96</v>
      </c>
      <c r="P80" s="196">
        <v>1.6</v>
      </c>
      <c r="Q80" s="196">
        <v>0.21</v>
      </c>
      <c r="R80" s="196">
        <v>0.41</v>
      </c>
      <c r="S80" s="196">
        <v>0.25</v>
      </c>
      <c r="T80" s="196">
        <v>0</v>
      </c>
      <c r="U80" s="196">
        <v>12.57</v>
      </c>
      <c r="V80" s="196">
        <v>0.2</v>
      </c>
      <c r="W80" s="196">
        <v>0.45</v>
      </c>
      <c r="X80" s="196">
        <v>1.42</v>
      </c>
      <c r="Y80" s="196">
        <v>0</v>
      </c>
      <c r="Z80" s="196">
        <v>2.69</v>
      </c>
      <c r="AA80" s="196">
        <v>0.87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6.93</v>
      </c>
      <c r="AS80" s="196">
        <v>0</v>
      </c>
      <c r="AT80" s="196">
        <v>17.399999999999999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0.8</v>
      </c>
      <c r="E81" s="196">
        <v>0</v>
      </c>
      <c r="F81" s="196">
        <v>0</v>
      </c>
      <c r="G81" s="196">
        <v>18.100000000000001</v>
      </c>
      <c r="H81" s="196">
        <v>0</v>
      </c>
      <c r="I81" s="196">
        <v>0</v>
      </c>
      <c r="J81" s="196">
        <v>1.1100000000000001</v>
      </c>
      <c r="K81" s="196">
        <v>6.2</v>
      </c>
      <c r="L81" s="196">
        <v>1.65</v>
      </c>
      <c r="M81" s="196">
        <v>0</v>
      </c>
      <c r="N81" s="196">
        <v>1.1499999999999999</v>
      </c>
      <c r="O81" s="196">
        <v>0.96</v>
      </c>
      <c r="P81" s="196">
        <v>1.6</v>
      </c>
      <c r="Q81" s="196">
        <v>0.21</v>
      </c>
      <c r="R81" s="196">
        <v>0.41</v>
      </c>
      <c r="S81" s="196">
        <v>0.25</v>
      </c>
      <c r="T81" s="196">
        <v>0</v>
      </c>
      <c r="U81" s="196">
        <v>12.57</v>
      </c>
      <c r="V81" s="196">
        <v>0.2</v>
      </c>
      <c r="W81" s="196">
        <v>0.45</v>
      </c>
      <c r="X81" s="196">
        <v>1.42</v>
      </c>
      <c r="Y81" s="196">
        <v>0</v>
      </c>
      <c r="Z81" s="196">
        <v>2.69</v>
      </c>
      <c r="AA81" s="196">
        <v>0.87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6.93</v>
      </c>
      <c r="AS81" s="196">
        <v>0</v>
      </c>
      <c r="AT81" s="196">
        <v>17.399999999999999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0.8</v>
      </c>
      <c r="E82" s="196">
        <v>0</v>
      </c>
      <c r="F82" s="196">
        <v>0</v>
      </c>
      <c r="G82" s="196">
        <v>18.100000000000001</v>
      </c>
      <c r="H82" s="196">
        <v>0</v>
      </c>
      <c r="I82" s="196">
        <v>0</v>
      </c>
      <c r="J82" s="196">
        <v>1.1100000000000001</v>
      </c>
      <c r="K82" s="196">
        <v>6.2</v>
      </c>
      <c r="L82" s="196">
        <v>1.65</v>
      </c>
      <c r="M82" s="196">
        <v>0</v>
      </c>
      <c r="N82" s="196">
        <v>1.1499999999999999</v>
      </c>
      <c r="O82" s="196">
        <v>0.96</v>
      </c>
      <c r="P82" s="196">
        <v>1.6</v>
      </c>
      <c r="Q82" s="196">
        <v>0.21</v>
      </c>
      <c r="R82" s="196">
        <v>0.41</v>
      </c>
      <c r="S82" s="196">
        <v>0.25</v>
      </c>
      <c r="T82" s="196">
        <v>0</v>
      </c>
      <c r="U82" s="196">
        <v>12.57</v>
      </c>
      <c r="V82" s="196">
        <v>0.2</v>
      </c>
      <c r="W82" s="196">
        <v>0.45</v>
      </c>
      <c r="X82" s="196">
        <v>1.42</v>
      </c>
      <c r="Y82" s="196">
        <v>0</v>
      </c>
      <c r="Z82" s="196">
        <v>2.69</v>
      </c>
      <c r="AA82" s="196">
        <v>0.87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6.93</v>
      </c>
      <c r="AS82" s="196">
        <v>0</v>
      </c>
      <c r="AT82" s="196">
        <v>17.399999999999999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0.8</v>
      </c>
      <c r="E83" s="196">
        <v>0</v>
      </c>
      <c r="F83" s="196">
        <v>0</v>
      </c>
      <c r="G83" s="196">
        <v>18.100000000000001</v>
      </c>
      <c r="H83" s="196">
        <v>0</v>
      </c>
      <c r="I83" s="196">
        <v>0</v>
      </c>
      <c r="J83" s="196">
        <v>1.1100000000000001</v>
      </c>
      <c r="K83" s="196">
        <v>6.2</v>
      </c>
      <c r="L83" s="196">
        <v>1.65</v>
      </c>
      <c r="M83" s="196">
        <v>0</v>
      </c>
      <c r="N83" s="196">
        <v>1.1499999999999999</v>
      </c>
      <c r="O83" s="196">
        <v>0.96</v>
      </c>
      <c r="P83" s="196">
        <v>1.6</v>
      </c>
      <c r="Q83" s="196">
        <v>0.21</v>
      </c>
      <c r="R83" s="196">
        <v>0.41</v>
      </c>
      <c r="S83" s="196">
        <v>0.25</v>
      </c>
      <c r="T83" s="196">
        <v>0</v>
      </c>
      <c r="U83" s="196">
        <v>12.57</v>
      </c>
      <c r="V83" s="196">
        <v>0.2</v>
      </c>
      <c r="W83" s="196">
        <v>0.45</v>
      </c>
      <c r="X83" s="196">
        <v>1.42</v>
      </c>
      <c r="Y83" s="196">
        <v>0</v>
      </c>
      <c r="Z83" s="196">
        <v>2.69</v>
      </c>
      <c r="AA83" s="196">
        <v>0.87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6.93</v>
      </c>
      <c r="AS83" s="196">
        <v>0</v>
      </c>
      <c r="AT83" s="196">
        <v>17.399999999999999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0.8</v>
      </c>
      <c r="E84" s="196">
        <v>0</v>
      </c>
      <c r="F84" s="196">
        <v>0</v>
      </c>
      <c r="G84" s="196">
        <v>18.100000000000001</v>
      </c>
      <c r="H84" s="196">
        <v>0</v>
      </c>
      <c r="I84" s="196">
        <v>0</v>
      </c>
      <c r="J84" s="196">
        <v>1.1100000000000001</v>
      </c>
      <c r="K84" s="196">
        <v>6.2</v>
      </c>
      <c r="L84" s="196">
        <v>1.65</v>
      </c>
      <c r="M84" s="196">
        <v>0</v>
      </c>
      <c r="N84" s="196">
        <v>1.1499999999999999</v>
      </c>
      <c r="O84" s="196">
        <v>0.96</v>
      </c>
      <c r="P84" s="196">
        <v>1.6</v>
      </c>
      <c r="Q84" s="196">
        <v>0.21</v>
      </c>
      <c r="R84" s="196">
        <v>0.41</v>
      </c>
      <c r="S84" s="196">
        <v>0.25</v>
      </c>
      <c r="T84" s="196">
        <v>0</v>
      </c>
      <c r="U84" s="196">
        <v>12.57</v>
      </c>
      <c r="V84" s="196">
        <v>0.2</v>
      </c>
      <c r="W84" s="196">
        <v>0.45</v>
      </c>
      <c r="X84" s="196">
        <v>1.42</v>
      </c>
      <c r="Y84" s="196">
        <v>0</v>
      </c>
      <c r="Z84" s="196">
        <v>2.69</v>
      </c>
      <c r="AA84" s="196">
        <v>0.87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6.93</v>
      </c>
      <c r="AS84" s="196">
        <v>0</v>
      </c>
      <c r="AT84" s="196">
        <v>17.399999999999999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0.8</v>
      </c>
      <c r="E85" s="196">
        <v>0</v>
      </c>
      <c r="F85" s="196">
        <v>0</v>
      </c>
      <c r="G85" s="196">
        <v>18.100000000000001</v>
      </c>
      <c r="H85" s="196">
        <v>0</v>
      </c>
      <c r="I85" s="196">
        <v>0</v>
      </c>
      <c r="J85" s="196">
        <v>1.1100000000000001</v>
      </c>
      <c r="K85" s="196">
        <v>6.2</v>
      </c>
      <c r="L85" s="196">
        <v>1.65</v>
      </c>
      <c r="M85" s="196">
        <v>0</v>
      </c>
      <c r="N85" s="196">
        <v>1.1499999999999999</v>
      </c>
      <c r="O85" s="196">
        <v>0.96</v>
      </c>
      <c r="P85" s="196">
        <v>1.6</v>
      </c>
      <c r="Q85" s="196">
        <v>0.21</v>
      </c>
      <c r="R85" s="196">
        <v>0.41</v>
      </c>
      <c r="S85" s="196">
        <v>0.25</v>
      </c>
      <c r="T85" s="196">
        <v>0</v>
      </c>
      <c r="U85" s="196">
        <v>12.57</v>
      </c>
      <c r="V85" s="196">
        <v>0.2</v>
      </c>
      <c r="W85" s="196">
        <v>0.45</v>
      </c>
      <c r="X85" s="196">
        <v>1.42</v>
      </c>
      <c r="Y85" s="196">
        <v>0</v>
      </c>
      <c r="Z85" s="196">
        <v>2.69</v>
      </c>
      <c r="AA85" s="196">
        <v>0.87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6.93</v>
      </c>
      <c r="AS85" s="196">
        <v>0</v>
      </c>
      <c r="AT85" s="196">
        <v>17.399999999999999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0.8</v>
      </c>
      <c r="E86" s="196">
        <v>0</v>
      </c>
      <c r="F86" s="196">
        <v>0</v>
      </c>
      <c r="G86" s="196">
        <v>18.100000000000001</v>
      </c>
      <c r="H86" s="196">
        <v>0</v>
      </c>
      <c r="I86" s="196">
        <v>0</v>
      </c>
      <c r="J86" s="196">
        <v>1.1100000000000001</v>
      </c>
      <c r="K86" s="196">
        <v>6.2</v>
      </c>
      <c r="L86" s="196">
        <v>1.65</v>
      </c>
      <c r="M86" s="196">
        <v>0</v>
      </c>
      <c r="N86" s="196">
        <v>1.1499999999999999</v>
      </c>
      <c r="O86" s="196">
        <v>0.96</v>
      </c>
      <c r="P86" s="196">
        <v>1.6</v>
      </c>
      <c r="Q86" s="196">
        <v>0.21</v>
      </c>
      <c r="R86" s="196">
        <v>0.41</v>
      </c>
      <c r="S86" s="196">
        <v>0.25</v>
      </c>
      <c r="T86" s="196">
        <v>0</v>
      </c>
      <c r="U86" s="196">
        <v>12.57</v>
      </c>
      <c r="V86" s="196">
        <v>0.2</v>
      </c>
      <c r="W86" s="196">
        <v>0.45</v>
      </c>
      <c r="X86" s="196">
        <v>1.42</v>
      </c>
      <c r="Y86" s="196">
        <v>0</v>
      </c>
      <c r="Z86" s="196">
        <v>2.69</v>
      </c>
      <c r="AA86" s="196">
        <v>0.87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6.93</v>
      </c>
      <c r="AS86" s="196">
        <v>0</v>
      </c>
      <c r="AT86" s="196">
        <v>17.399999999999999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0.8</v>
      </c>
      <c r="E87" s="196">
        <v>0</v>
      </c>
      <c r="F87" s="196">
        <v>0</v>
      </c>
      <c r="G87" s="196">
        <v>18.100000000000001</v>
      </c>
      <c r="H87" s="196">
        <v>0</v>
      </c>
      <c r="I87" s="196">
        <v>0</v>
      </c>
      <c r="J87" s="196">
        <v>1.1100000000000001</v>
      </c>
      <c r="K87" s="196">
        <v>6.2</v>
      </c>
      <c r="L87" s="196">
        <v>1.65</v>
      </c>
      <c r="M87" s="196">
        <v>0</v>
      </c>
      <c r="N87" s="196">
        <v>1.1499999999999999</v>
      </c>
      <c r="O87" s="196">
        <v>0.96</v>
      </c>
      <c r="P87" s="196">
        <v>1.6</v>
      </c>
      <c r="Q87" s="196">
        <v>0.21</v>
      </c>
      <c r="R87" s="196">
        <v>0.41</v>
      </c>
      <c r="S87" s="196">
        <v>0.25</v>
      </c>
      <c r="T87" s="196">
        <v>0</v>
      </c>
      <c r="U87" s="196">
        <v>12.57</v>
      </c>
      <c r="V87" s="196">
        <v>0.2</v>
      </c>
      <c r="W87" s="196">
        <v>0.45</v>
      </c>
      <c r="X87" s="196">
        <v>1.42</v>
      </c>
      <c r="Y87" s="196">
        <v>0</v>
      </c>
      <c r="Z87" s="196">
        <v>2.69</v>
      </c>
      <c r="AA87" s="196">
        <v>0.87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6.93</v>
      </c>
      <c r="AS87" s="196">
        <v>0</v>
      </c>
      <c r="AT87" s="196">
        <v>17.399999999999999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0.8</v>
      </c>
      <c r="E88" s="196">
        <v>0</v>
      </c>
      <c r="F88" s="196">
        <v>0</v>
      </c>
      <c r="G88" s="196">
        <v>18.100000000000001</v>
      </c>
      <c r="H88" s="196">
        <v>0</v>
      </c>
      <c r="I88" s="196">
        <v>0</v>
      </c>
      <c r="J88" s="196">
        <v>1.1100000000000001</v>
      </c>
      <c r="K88" s="196">
        <v>6.2</v>
      </c>
      <c r="L88" s="196">
        <v>1.65</v>
      </c>
      <c r="M88" s="196">
        <v>0</v>
      </c>
      <c r="N88" s="196">
        <v>1.1499999999999999</v>
      </c>
      <c r="O88" s="196">
        <v>0.96</v>
      </c>
      <c r="P88" s="196">
        <v>1.6</v>
      </c>
      <c r="Q88" s="196">
        <v>0.21</v>
      </c>
      <c r="R88" s="196">
        <v>0.41</v>
      </c>
      <c r="S88" s="196">
        <v>0.25</v>
      </c>
      <c r="T88" s="196">
        <v>0</v>
      </c>
      <c r="U88" s="196">
        <v>12.57</v>
      </c>
      <c r="V88" s="196">
        <v>0.2</v>
      </c>
      <c r="W88" s="196">
        <v>0.45</v>
      </c>
      <c r="X88" s="196">
        <v>1.42</v>
      </c>
      <c r="Y88" s="196">
        <v>0</v>
      </c>
      <c r="Z88" s="196">
        <v>2.69</v>
      </c>
      <c r="AA88" s="196">
        <v>0.87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6.93</v>
      </c>
      <c r="AS88" s="196">
        <v>0</v>
      </c>
      <c r="AT88" s="196">
        <v>17.399999999999999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0.8</v>
      </c>
      <c r="E89" s="196">
        <v>0</v>
      </c>
      <c r="F89" s="196">
        <v>0</v>
      </c>
      <c r="G89" s="196">
        <v>18.100000000000001</v>
      </c>
      <c r="H89" s="196">
        <v>0</v>
      </c>
      <c r="I89" s="196">
        <v>0</v>
      </c>
      <c r="J89" s="196">
        <v>1.1100000000000001</v>
      </c>
      <c r="K89" s="196">
        <v>12.17</v>
      </c>
      <c r="L89" s="196">
        <v>1.65</v>
      </c>
      <c r="M89" s="196">
        <v>0</v>
      </c>
      <c r="N89" s="196">
        <v>1.1499999999999999</v>
      </c>
      <c r="O89" s="196">
        <v>0.96</v>
      </c>
      <c r="P89" s="196">
        <v>2.36</v>
      </c>
      <c r="Q89" s="196">
        <v>0.21</v>
      </c>
      <c r="R89" s="196">
        <v>0.41</v>
      </c>
      <c r="S89" s="196">
        <v>0.25</v>
      </c>
      <c r="T89" s="196">
        <v>0</v>
      </c>
      <c r="U89" s="196">
        <v>12.57</v>
      </c>
      <c r="V89" s="196">
        <v>0.2</v>
      </c>
      <c r="W89" s="196">
        <v>0.45</v>
      </c>
      <c r="X89" s="196">
        <v>1.42</v>
      </c>
      <c r="Y89" s="196">
        <v>0</v>
      </c>
      <c r="Z89" s="196">
        <v>2.69</v>
      </c>
      <c r="AA89" s="196">
        <v>0.87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6.93</v>
      </c>
      <c r="AS89" s="196">
        <v>0</v>
      </c>
      <c r="AT89" s="196">
        <v>17.399999999999999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0.8</v>
      </c>
      <c r="E90" s="196">
        <v>0</v>
      </c>
      <c r="F90" s="196">
        <v>0</v>
      </c>
      <c r="G90" s="196">
        <v>18.100000000000001</v>
      </c>
      <c r="H90" s="196">
        <v>0</v>
      </c>
      <c r="I90" s="196">
        <v>0</v>
      </c>
      <c r="J90" s="196">
        <v>1.1100000000000001</v>
      </c>
      <c r="K90" s="196">
        <v>26.68</v>
      </c>
      <c r="L90" s="196">
        <v>1.65</v>
      </c>
      <c r="M90" s="196">
        <v>0</v>
      </c>
      <c r="N90" s="196">
        <v>1.1499999999999999</v>
      </c>
      <c r="O90" s="196">
        <v>0.96</v>
      </c>
      <c r="P90" s="196">
        <v>2.36</v>
      </c>
      <c r="Q90" s="196">
        <v>0.21</v>
      </c>
      <c r="R90" s="196">
        <v>0.41</v>
      </c>
      <c r="S90" s="196">
        <v>0.25</v>
      </c>
      <c r="T90" s="196">
        <v>0</v>
      </c>
      <c r="U90" s="196">
        <v>12.57</v>
      </c>
      <c r="V90" s="196">
        <v>0.2</v>
      </c>
      <c r="W90" s="196">
        <v>0.45</v>
      </c>
      <c r="X90" s="196">
        <v>1.42</v>
      </c>
      <c r="Y90" s="196">
        <v>0</v>
      </c>
      <c r="Z90" s="196">
        <v>2.69</v>
      </c>
      <c r="AA90" s="196">
        <v>0.87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6.93</v>
      </c>
      <c r="AS90" s="196">
        <v>0</v>
      </c>
      <c r="AT90" s="196">
        <v>17.399999999999999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0.8</v>
      </c>
      <c r="E91" s="196">
        <v>0</v>
      </c>
      <c r="F91" s="196">
        <v>0</v>
      </c>
      <c r="G91" s="196">
        <v>18.100000000000001</v>
      </c>
      <c r="H91" s="196">
        <v>0</v>
      </c>
      <c r="I91" s="196">
        <v>0</v>
      </c>
      <c r="J91" s="196">
        <v>1.1100000000000001</v>
      </c>
      <c r="K91" s="196">
        <v>77.989999999999995</v>
      </c>
      <c r="L91" s="196">
        <v>4.5</v>
      </c>
      <c r="M91" s="196">
        <v>0</v>
      </c>
      <c r="N91" s="196">
        <v>1.1499999999999999</v>
      </c>
      <c r="O91" s="196">
        <v>0.96</v>
      </c>
      <c r="P91" s="196">
        <v>2.36</v>
      </c>
      <c r="Q91" s="196">
        <v>0.83</v>
      </c>
      <c r="R91" s="196">
        <v>0.41</v>
      </c>
      <c r="S91" s="196">
        <v>3</v>
      </c>
      <c r="T91" s="196">
        <v>0</v>
      </c>
      <c r="U91" s="196">
        <v>12.57</v>
      </c>
      <c r="V91" s="196">
        <v>0.2</v>
      </c>
      <c r="W91" s="196">
        <v>0.45</v>
      </c>
      <c r="X91" s="196">
        <v>1.42</v>
      </c>
      <c r="Y91" s="196">
        <v>0</v>
      </c>
      <c r="Z91" s="196">
        <v>2.69</v>
      </c>
      <c r="AA91" s="196">
        <v>0.87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6.93</v>
      </c>
      <c r="AS91" s="196">
        <v>0</v>
      </c>
      <c r="AT91" s="196">
        <v>17.399999999999999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0.8</v>
      </c>
      <c r="E92" s="196">
        <v>0</v>
      </c>
      <c r="F92" s="196">
        <v>0</v>
      </c>
      <c r="G92" s="196">
        <v>18.100000000000001</v>
      </c>
      <c r="H92" s="196">
        <v>0</v>
      </c>
      <c r="I92" s="196">
        <v>0</v>
      </c>
      <c r="J92" s="196">
        <v>1.1100000000000001</v>
      </c>
      <c r="K92" s="196">
        <v>78.14</v>
      </c>
      <c r="L92" s="196">
        <v>20.399999999999999</v>
      </c>
      <c r="M92" s="196">
        <v>0</v>
      </c>
      <c r="N92" s="196">
        <v>1.1499999999999999</v>
      </c>
      <c r="O92" s="196">
        <v>0.96</v>
      </c>
      <c r="P92" s="196">
        <v>2.36</v>
      </c>
      <c r="Q92" s="196">
        <v>2.7</v>
      </c>
      <c r="R92" s="196">
        <v>0.41</v>
      </c>
      <c r="S92" s="196">
        <v>3</v>
      </c>
      <c r="T92" s="196">
        <v>0</v>
      </c>
      <c r="U92" s="196">
        <v>12.57</v>
      </c>
      <c r="V92" s="196">
        <v>0.2</v>
      </c>
      <c r="W92" s="196">
        <v>0.45</v>
      </c>
      <c r="X92" s="196">
        <v>1.42</v>
      </c>
      <c r="Y92" s="196">
        <v>0</v>
      </c>
      <c r="Z92" s="196">
        <v>2.69</v>
      </c>
      <c r="AA92" s="196">
        <v>0.87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6.93</v>
      </c>
      <c r="AS92" s="196">
        <v>0</v>
      </c>
      <c r="AT92" s="196">
        <v>17.399999999999999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0.8</v>
      </c>
      <c r="E93" s="196">
        <v>0</v>
      </c>
      <c r="F93" s="196">
        <v>0</v>
      </c>
      <c r="G93" s="196">
        <v>18.100000000000001</v>
      </c>
      <c r="H93" s="196">
        <v>0</v>
      </c>
      <c r="I93" s="196">
        <v>0</v>
      </c>
      <c r="J93" s="196">
        <v>1.1100000000000001</v>
      </c>
      <c r="K93" s="196">
        <v>78.14</v>
      </c>
      <c r="L93" s="196">
        <v>20.399999999999999</v>
      </c>
      <c r="M93" s="196">
        <v>0</v>
      </c>
      <c r="N93" s="196">
        <v>1.1499999999999999</v>
      </c>
      <c r="O93" s="196">
        <v>0.96</v>
      </c>
      <c r="P93" s="196">
        <v>2.36</v>
      </c>
      <c r="Q93" s="196">
        <v>2.76</v>
      </c>
      <c r="R93" s="196">
        <v>0.41</v>
      </c>
      <c r="S93" s="196">
        <v>3</v>
      </c>
      <c r="T93" s="196">
        <v>0</v>
      </c>
      <c r="U93" s="196">
        <v>12.57</v>
      </c>
      <c r="V93" s="196">
        <v>0.2</v>
      </c>
      <c r="W93" s="196">
        <v>0.45</v>
      </c>
      <c r="X93" s="196">
        <v>1.42</v>
      </c>
      <c r="Y93" s="196">
        <v>0</v>
      </c>
      <c r="Z93" s="196">
        <v>2.69</v>
      </c>
      <c r="AA93" s="196">
        <v>0.87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6.93</v>
      </c>
      <c r="AS93" s="196">
        <v>0</v>
      </c>
      <c r="AT93" s="196">
        <v>17.399999999999999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0.8</v>
      </c>
      <c r="E94" s="196">
        <v>0</v>
      </c>
      <c r="F94" s="196">
        <v>0</v>
      </c>
      <c r="G94" s="196">
        <v>18.100000000000001</v>
      </c>
      <c r="H94" s="196">
        <v>0</v>
      </c>
      <c r="I94" s="196">
        <v>0</v>
      </c>
      <c r="J94" s="196">
        <v>1.1100000000000001</v>
      </c>
      <c r="K94" s="196">
        <v>78.14</v>
      </c>
      <c r="L94" s="196">
        <v>20.399999999999999</v>
      </c>
      <c r="M94" s="196">
        <v>0</v>
      </c>
      <c r="N94" s="196">
        <v>1.1499999999999999</v>
      </c>
      <c r="O94" s="196">
        <v>0.96</v>
      </c>
      <c r="P94" s="196">
        <v>2.36</v>
      </c>
      <c r="Q94" s="196">
        <v>2.76</v>
      </c>
      <c r="R94" s="196">
        <v>5.22</v>
      </c>
      <c r="S94" s="196">
        <v>3</v>
      </c>
      <c r="T94" s="196">
        <v>0</v>
      </c>
      <c r="U94" s="196">
        <v>12.57</v>
      </c>
      <c r="V94" s="196">
        <v>2.4900000000000002</v>
      </c>
      <c r="W94" s="196">
        <v>0.45</v>
      </c>
      <c r="X94" s="196">
        <v>1.42</v>
      </c>
      <c r="Y94" s="196">
        <v>0</v>
      </c>
      <c r="Z94" s="196">
        <v>22.58</v>
      </c>
      <c r="AA94" s="196">
        <v>11.37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6.93</v>
      </c>
      <c r="AS94" s="196">
        <v>0</v>
      </c>
      <c r="AT94" s="196">
        <v>17.399999999999999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0.8</v>
      </c>
      <c r="E95" s="196">
        <v>0</v>
      </c>
      <c r="F95" s="196">
        <v>0</v>
      </c>
      <c r="G95" s="196">
        <v>18.100000000000001</v>
      </c>
      <c r="H95" s="196">
        <v>0</v>
      </c>
      <c r="I95" s="196">
        <v>0</v>
      </c>
      <c r="J95" s="196">
        <v>1.1100000000000001</v>
      </c>
      <c r="K95" s="196">
        <v>78.14</v>
      </c>
      <c r="L95" s="196">
        <v>20.399999999999999</v>
      </c>
      <c r="M95" s="196">
        <v>0</v>
      </c>
      <c r="N95" s="196">
        <v>1.1499999999999999</v>
      </c>
      <c r="O95" s="196">
        <v>0.96</v>
      </c>
      <c r="P95" s="196">
        <v>2.36</v>
      </c>
      <c r="Q95" s="196">
        <v>2.76</v>
      </c>
      <c r="R95" s="196">
        <v>5.22</v>
      </c>
      <c r="S95" s="196">
        <v>3</v>
      </c>
      <c r="T95" s="196">
        <v>0</v>
      </c>
      <c r="U95" s="196">
        <v>12.57</v>
      </c>
      <c r="V95" s="196">
        <v>2.4900000000000002</v>
      </c>
      <c r="W95" s="196">
        <v>0.45</v>
      </c>
      <c r="X95" s="196">
        <v>1.42</v>
      </c>
      <c r="Y95" s="196">
        <v>0</v>
      </c>
      <c r="Z95" s="196">
        <v>35.090000000000003</v>
      </c>
      <c r="AA95" s="196">
        <v>11.37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6.93</v>
      </c>
      <c r="AS95" s="196">
        <v>0</v>
      </c>
      <c r="AT95" s="196">
        <v>17.399999999999999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0.8</v>
      </c>
      <c r="E96" s="196">
        <v>0</v>
      </c>
      <c r="F96" s="196">
        <v>0</v>
      </c>
      <c r="G96" s="196">
        <v>18.100000000000001</v>
      </c>
      <c r="H96" s="196">
        <v>0</v>
      </c>
      <c r="I96" s="196">
        <v>0</v>
      </c>
      <c r="J96" s="196">
        <v>1.1100000000000001</v>
      </c>
      <c r="K96" s="196">
        <v>76.58</v>
      </c>
      <c r="L96" s="196">
        <v>20.399999999999999</v>
      </c>
      <c r="M96" s="196">
        <v>0</v>
      </c>
      <c r="N96" s="196">
        <v>1.1499999999999999</v>
      </c>
      <c r="O96" s="196">
        <v>0.96</v>
      </c>
      <c r="P96" s="196">
        <v>2.36</v>
      </c>
      <c r="Q96" s="196">
        <v>2.76</v>
      </c>
      <c r="R96" s="196">
        <v>5.22</v>
      </c>
      <c r="S96" s="196">
        <v>3</v>
      </c>
      <c r="T96" s="196">
        <v>0</v>
      </c>
      <c r="U96" s="196">
        <v>12.57</v>
      </c>
      <c r="V96" s="196">
        <v>2.4900000000000002</v>
      </c>
      <c r="W96" s="196">
        <v>0.45</v>
      </c>
      <c r="X96" s="196">
        <v>1.42</v>
      </c>
      <c r="Y96" s="196">
        <v>0</v>
      </c>
      <c r="Z96" s="196">
        <v>35.090000000000003</v>
      </c>
      <c r="AA96" s="196">
        <v>11.37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6.93</v>
      </c>
      <c r="AS96" s="196">
        <v>0</v>
      </c>
      <c r="AT96" s="196">
        <v>17.399999999999999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0.8</v>
      </c>
      <c r="E97" s="196">
        <v>0</v>
      </c>
      <c r="F97" s="196">
        <v>0</v>
      </c>
      <c r="G97" s="196">
        <v>18.100000000000001</v>
      </c>
      <c r="H97" s="196">
        <v>0</v>
      </c>
      <c r="I97" s="196">
        <v>0</v>
      </c>
      <c r="J97" s="196">
        <v>1.1100000000000001</v>
      </c>
      <c r="K97" s="196">
        <v>78.14</v>
      </c>
      <c r="L97" s="196">
        <v>20.399999999999999</v>
      </c>
      <c r="M97" s="196">
        <v>0</v>
      </c>
      <c r="N97" s="196">
        <v>1.1499999999999999</v>
      </c>
      <c r="O97" s="196">
        <v>0.96</v>
      </c>
      <c r="P97" s="196">
        <v>2.36</v>
      </c>
      <c r="Q97" s="196">
        <v>2.76</v>
      </c>
      <c r="R97" s="196">
        <v>5.22</v>
      </c>
      <c r="S97" s="196">
        <v>3</v>
      </c>
      <c r="T97" s="196">
        <v>0</v>
      </c>
      <c r="U97" s="196">
        <v>12.57</v>
      </c>
      <c r="V97" s="196">
        <v>2.4900000000000002</v>
      </c>
      <c r="W97" s="196">
        <v>0.45</v>
      </c>
      <c r="X97" s="196">
        <v>1.42</v>
      </c>
      <c r="Y97" s="196">
        <v>0</v>
      </c>
      <c r="Z97" s="196">
        <v>35.090000000000003</v>
      </c>
      <c r="AA97" s="196">
        <v>11.37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6.93</v>
      </c>
      <c r="AS97" s="196">
        <v>0</v>
      </c>
      <c r="AT97" s="196">
        <v>17.399999999999999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0.8</v>
      </c>
      <c r="E98" s="196">
        <v>0</v>
      </c>
      <c r="F98" s="196">
        <v>0</v>
      </c>
      <c r="G98" s="196">
        <v>18.100000000000001</v>
      </c>
      <c r="H98" s="196">
        <v>0</v>
      </c>
      <c r="I98" s="196">
        <v>0</v>
      </c>
      <c r="J98" s="196">
        <v>1.1100000000000001</v>
      </c>
      <c r="K98" s="196">
        <v>78.14</v>
      </c>
      <c r="L98" s="196">
        <v>20.399999999999999</v>
      </c>
      <c r="M98" s="196">
        <v>0</v>
      </c>
      <c r="N98" s="196">
        <v>1.1499999999999999</v>
      </c>
      <c r="O98" s="196">
        <v>0.96</v>
      </c>
      <c r="P98" s="196">
        <v>2.36</v>
      </c>
      <c r="Q98" s="196">
        <v>2.76</v>
      </c>
      <c r="R98" s="196">
        <v>5.22</v>
      </c>
      <c r="S98" s="196">
        <v>3</v>
      </c>
      <c r="T98" s="196">
        <v>0</v>
      </c>
      <c r="U98" s="196">
        <v>12.57</v>
      </c>
      <c r="V98" s="196">
        <v>2.4900000000000002</v>
      </c>
      <c r="W98" s="196">
        <v>0.45</v>
      </c>
      <c r="X98" s="196">
        <v>1.42</v>
      </c>
      <c r="Y98" s="196">
        <v>0</v>
      </c>
      <c r="Z98" s="196">
        <v>35.090000000000003</v>
      </c>
      <c r="AA98" s="196">
        <v>11.37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6.93</v>
      </c>
      <c r="AS98" s="196">
        <v>0</v>
      </c>
      <c r="AT98" s="196">
        <v>17.399999999999999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1.9199999999999964E-2</v>
      </c>
      <c r="E99">
        <f t="shared" si="0"/>
        <v>0</v>
      </c>
      <c r="F99">
        <f t="shared" si="0"/>
        <v>0</v>
      </c>
      <c r="G99">
        <f t="shared" si="0"/>
        <v>0.38009999999999955</v>
      </c>
      <c r="H99">
        <f t="shared" si="0"/>
        <v>0</v>
      </c>
      <c r="I99">
        <f t="shared" si="0"/>
        <v>0</v>
      </c>
      <c r="J99">
        <f t="shared" si="0"/>
        <v>2.663999999999999E-2</v>
      </c>
      <c r="K99">
        <f t="shared" si="0"/>
        <v>1.0029324999999985</v>
      </c>
      <c r="L99">
        <f t="shared" si="0"/>
        <v>0.24396999999999969</v>
      </c>
      <c r="M99">
        <f t="shared" si="0"/>
        <v>0</v>
      </c>
      <c r="N99">
        <f t="shared" si="0"/>
        <v>2.7600000000000045E-2</v>
      </c>
      <c r="O99">
        <f t="shared" si="0"/>
        <v>2.3039999999999967E-2</v>
      </c>
      <c r="P99">
        <f t="shared" si="0"/>
        <v>5.2007500000000068E-2</v>
      </c>
      <c r="Q99">
        <f t="shared" si="0"/>
        <v>2.8904999999999952E-2</v>
      </c>
      <c r="R99">
        <f t="shared" si="0"/>
        <v>5.072499999999993E-2</v>
      </c>
      <c r="S99">
        <f t="shared" si="0"/>
        <v>3.2540000000000006E-2</v>
      </c>
      <c r="T99">
        <f t="shared" si="0"/>
        <v>0</v>
      </c>
      <c r="U99">
        <f t="shared" si="0"/>
        <v>0.30168000000000023</v>
      </c>
      <c r="V99">
        <f t="shared" si="0"/>
        <v>2.3700000000000034E-2</v>
      </c>
      <c r="W99">
        <f t="shared" si="0"/>
        <v>2.9545000000000054E-2</v>
      </c>
      <c r="X99">
        <f t="shared" si="0"/>
        <v>3.7034999999999964E-2</v>
      </c>
      <c r="Y99">
        <f t="shared" si="0"/>
        <v>0</v>
      </c>
      <c r="Z99">
        <f t="shared" si="0"/>
        <v>0.288232500000001</v>
      </c>
      <c r="AA99">
        <f t="shared" si="0"/>
        <v>0.11538000000000009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1.0166025000000003</v>
      </c>
      <c r="AH99">
        <f t="shared" si="0"/>
        <v>0</v>
      </c>
      <c r="AI99">
        <f t="shared" si="0"/>
        <v>0.22728750000000034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0.16631999999999983</v>
      </c>
      <c r="AS99">
        <f t="shared" si="0"/>
        <v>5.4299999999999987E-2</v>
      </c>
      <c r="AT99">
        <f t="shared" si="0"/>
        <v>0.47897250000000102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33</v>
      </c>
      <c r="C28" s="94">
        <f>'IDT-1 Calculation'!DG28</f>
        <v>-13.971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-19.029</v>
      </c>
      <c r="G28" s="99">
        <f t="shared" si="0"/>
        <v>0</v>
      </c>
    </row>
    <row r="29" spans="1:7">
      <c r="A29" s="98" t="s">
        <v>71</v>
      </c>
      <c r="B29" s="94">
        <f>'IDT-1 Calculation'!DF29</f>
        <v>127</v>
      </c>
      <c r="C29" s="94">
        <f>'IDT-1 Calculation'!DG29</f>
        <v>-53.767000000000003</v>
      </c>
      <c r="D29" s="94">
        <f>'IDT-1 Calculation'!DH29</f>
        <v>0</v>
      </c>
      <c r="E29" s="94">
        <f>'IDT-1 Calculation'!DI29</f>
        <v>0</v>
      </c>
      <c r="F29" s="94">
        <f>'IDT-1 Calculation'!DJ29</f>
        <v>-73.233000000000004</v>
      </c>
      <c r="G29" s="99">
        <f t="shared" si="0"/>
        <v>0</v>
      </c>
    </row>
    <row r="30" spans="1:7">
      <c r="A30" s="98" t="s">
        <v>72</v>
      </c>
      <c r="B30" s="94">
        <f>'IDT-1 Calculation'!DF30</f>
        <v>151.785</v>
      </c>
      <c r="C30" s="94">
        <f>'IDT-1 Calculation'!DG30</f>
        <v>-60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-91.784999999999997</v>
      </c>
      <c r="G30" s="99">
        <f t="shared" si="0"/>
        <v>0</v>
      </c>
    </row>
    <row r="31" spans="1:7">
      <c r="A31" s="98" t="s">
        <v>73</v>
      </c>
      <c r="B31" s="94">
        <f>'IDT-1 Calculation'!DF31</f>
        <v>7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-7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21</v>
      </c>
      <c r="C68" s="94">
        <f>'IDT-1 Calculation'!DG68</f>
        <v>-21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2.7120000000000002</v>
      </c>
      <c r="C84" s="94">
        <f>'IDT-1 Calculation'!DG84</f>
        <v>-5</v>
      </c>
      <c r="D84" s="94">
        <f>'IDT-1 Calculation'!DH84</f>
        <v>0</v>
      </c>
      <c r="E84" s="94">
        <f>'IDT-1 Calculation'!DI84</f>
        <v>0</v>
      </c>
      <c r="F84" s="94">
        <f>'IDT-1 Calculation'!DJ84</f>
        <v>2.2879999999999998</v>
      </c>
      <c r="G84" s="99">
        <f t="shared" si="1"/>
        <v>0</v>
      </c>
    </row>
    <row r="85" spans="1:7">
      <c r="A85" s="98" t="s">
        <v>127</v>
      </c>
      <c r="B85" s="94">
        <f>'IDT-1 Calculation'!DF85</f>
        <v>57.94</v>
      </c>
      <c r="C85" s="94">
        <f>'IDT-1 Calculation'!DG85</f>
        <v>-40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-17.940000000000001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109.25999999999999</v>
      </c>
      <c r="C86" s="94">
        <f>'IDT-1 Calculation'!DG86</f>
        <v>-50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-59.26</v>
      </c>
      <c r="G86" s="99">
        <f t="shared" si="1"/>
        <v>0</v>
      </c>
    </row>
    <row r="87" spans="1:7">
      <c r="A87" s="98" t="s">
        <v>129</v>
      </c>
      <c r="B87" s="94">
        <f>'IDT-1 Calculation'!DF87</f>
        <v>206</v>
      </c>
      <c r="C87" s="94">
        <f>'IDT-1 Calculation'!DG87</f>
        <v>-80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-126</v>
      </c>
      <c r="G87" s="99">
        <f t="shared" si="1"/>
        <v>0</v>
      </c>
    </row>
    <row r="88" spans="1:7">
      <c r="A88" s="98" t="s">
        <v>130</v>
      </c>
      <c r="B88" s="94">
        <f>'IDT-1 Calculation'!DF88</f>
        <v>211.8</v>
      </c>
      <c r="C88" s="94">
        <f>'IDT-1 Calculation'!DG88</f>
        <v>-90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-121.8</v>
      </c>
      <c r="G88" s="99">
        <f t="shared" si="1"/>
        <v>0</v>
      </c>
    </row>
    <row r="89" spans="1:7">
      <c r="A89" s="98" t="s">
        <v>131</v>
      </c>
      <c r="B89" s="94">
        <f>'IDT-1 Calculation'!DF89</f>
        <v>213.57499999999999</v>
      </c>
      <c r="C89" s="94">
        <f>'IDT-1 Calculation'!DG89</f>
        <v>-100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-113.575</v>
      </c>
      <c r="G89" s="99">
        <f t="shared" si="1"/>
        <v>0</v>
      </c>
    </row>
    <row r="90" spans="1:7">
      <c r="A90" s="98" t="s">
        <v>132</v>
      </c>
      <c r="B90" s="94">
        <f>'IDT-1 Calculation'!DF90</f>
        <v>239.053</v>
      </c>
      <c r="C90" s="94">
        <f>'IDT-1 Calculation'!DG90</f>
        <v>-115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-124.053</v>
      </c>
      <c r="G90" s="99">
        <f t="shared" si="1"/>
        <v>0</v>
      </c>
    </row>
    <row r="91" spans="1:7">
      <c r="A91" s="98" t="s">
        <v>133</v>
      </c>
      <c r="B91" s="94">
        <f>'IDT-1 Calculation'!DF91</f>
        <v>10</v>
      </c>
      <c r="C91" s="94">
        <f>'IDT-1 Calculation'!DG91</f>
        <v>-10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30</v>
      </c>
      <c r="C92" s="94">
        <f>'IDT-1 Calculation'!DG92</f>
        <v>-30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45</v>
      </c>
      <c r="C93" s="94">
        <f>'IDT-1 Calculation'!DG93</f>
        <v>-45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18</v>
      </c>
      <c r="C94" s="94">
        <f>'IDT-1 Calculation'!DG94</f>
        <v>-18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0.37078125000000001</v>
      </c>
      <c r="C99" s="110">
        <f>SUM(C3:C98)/4000</f>
        <v>-0.18293450000000003</v>
      </c>
      <c r="D99" s="110">
        <f>SUM(D3:D98)/4000</f>
        <v>0</v>
      </c>
      <c r="E99" s="110">
        <f>SUM(E3:E98)/4000</f>
        <v>0</v>
      </c>
      <c r="F99" s="110">
        <f>SUM(F3:F98)/4000</f>
        <v>-0.18784675000000001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16.190000000000001</v>
      </c>
      <c r="AH3" s="196">
        <v>0</v>
      </c>
      <c r="AI3" s="196">
        <v>3.94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16.190000000000001</v>
      </c>
      <c r="AH4" s="196">
        <v>0</v>
      </c>
      <c r="AI4" s="196">
        <v>3.94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16.190000000000001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16.190000000000001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16.190000000000001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16.190000000000001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16.190000000000001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16.190000000000001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16.190000000000001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16.190000000000001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16.190000000000001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16.190000000000001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16.190000000000001</v>
      </c>
      <c r="AH15" s="196">
        <v>0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16.190000000000001</v>
      </c>
      <c r="AH16" s="196">
        <v>0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16.190000000000001</v>
      </c>
      <c r="AH17" s="196">
        <v>0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16.190000000000001</v>
      </c>
      <c r="AH18" s="196">
        <v>0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16.190000000000001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16.190000000000001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16.190000000000001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16.190000000000001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16.190000000000001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16.190000000000001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16.190000000000001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16.190000000000001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16.190000000000001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16.190000000000001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16.190000000000001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16.190000000000001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16.190000000000001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15.76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15.76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15.76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15.15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15.15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15.15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15.15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15.15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15.15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15.15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15.15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15.15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15.15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15.15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15.15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15.15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15.15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15.15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15.15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15.15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15.15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15.15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15.15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15.94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15.94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15.94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15.94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15.94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15.94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15.94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15.94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15.94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15.94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15.94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15.94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15.94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15.94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15.94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0.38333249999999935</v>
      </c>
      <c r="AH99">
        <f t="shared" si="0"/>
        <v>0</v>
      </c>
      <c r="AI99">
        <f t="shared" si="0"/>
        <v>8.5694999999999966E-2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80.239999999999995</v>
      </c>
      <c r="AH3" s="196">
        <v>0</v>
      </c>
      <c r="AI3" s="196">
        <v>19.52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80.239999999999995</v>
      </c>
      <c r="AH4" s="196">
        <v>0</v>
      </c>
      <c r="AI4" s="196">
        <v>19.52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80.239999999999995</v>
      </c>
      <c r="AH5" s="196">
        <v>0</v>
      </c>
      <c r="AI5" s="196">
        <v>19.52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80.239999999999995</v>
      </c>
      <c r="AH6" s="196">
        <v>0</v>
      </c>
      <c r="AI6" s="196">
        <v>19.52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80.239999999999995</v>
      </c>
      <c r="AH7" s="196">
        <v>0</v>
      </c>
      <c r="AI7" s="196">
        <v>19.52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80.239999999999995</v>
      </c>
      <c r="AH8" s="196">
        <v>0</v>
      </c>
      <c r="AI8" s="196">
        <v>19.52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80.239999999999995</v>
      </c>
      <c r="AH9" s="196">
        <v>0</v>
      </c>
      <c r="AI9" s="196">
        <v>19.52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80.239999999999995</v>
      </c>
      <c r="AH10" s="196">
        <v>0</v>
      </c>
      <c r="AI10" s="196">
        <v>19.52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80.239999999999995</v>
      </c>
      <c r="AH11" s="196">
        <v>0</v>
      </c>
      <c r="AI11" s="196">
        <v>19.52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80.239999999999995</v>
      </c>
      <c r="AH12" s="196">
        <v>0</v>
      </c>
      <c r="AI12" s="196">
        <v>19.52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80.239999999999995</v>
      </c>
      <c r="AH13" s="196">
        <v>0</v>
      </c>
      <c r="AI13" s="196">
        <v>19.52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80.239999999999995</v>
      </c>
      <c r="AH14" s="196">
        <v>0</v>
      </c>
      <c r="AI14" s="196">
        <v>19.52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80.239999999999995</v>
      </c>
      <c r="AH15" s="196">
        <v>0</v>
      </c>
      <c r="AI15" s="196">
        <v>19.52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80.239999999999995</v>
      </c>
      <c r="AH16" s="196">
        <v>0</v>
      </c>
      <c r="AI16" s="196">
        <v>19.52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80.239999999999995</v>
      </c>
      <c r="AH17" s="196">
        <v>0</v>
      </c>
      <c r="AI17" s="196">
        <v>19.52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80.239999999999995</v>
      </c>
      <c r="AH18" s="196">
        <v>0</v>
      </c>
      <c r="AI18" s="196">
        <v>19.52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80.239999999999995</v>
      </c>
      <c r="AH19" s="196">
        <v>0</v>
      </c>
      <c r="AI19" s="196">
        <v>19.52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80.239999999999995</v>
      </c>
      <c r="AH20" s="196">
        <v>0</v>
      </c>
      <c r="AI20" s="196">
        <v>19.52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80.239999999999995</v>
      </c>
      <c r="AH21" s="196">
        <v>0</v>
      </c>
      <c r="AI21" s="196">
        <v>19.52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80.239999999999995</v>
      </c>
      <c r="AH22" s="196">
        <v>0</v>
      </c>
      <c r="AI22" s="196">
        <v>19.52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80.239999999999995</v>
      </c>
      <c r="AH23" s="196">
        <v>0</v>
      </c>
      <c r="AI23" s="196">
        <v>19.52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80.239999999999995</v>
      </c>
      <c r="AH24" s="196">
        <v>0</v>
      </c>
      <c r="AI24" s="196">
        <v>19.52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80.239999999999995</v>
      </c>
      <c r="AH25" s="196">
        <v>0</v>
      </c>
      <c r="AI25" s="196">
        <v>19.52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80.239999999999995</v>
      </c>
      <c r="AH26" s="196">
        <v>0</v>
      </c>
      <c r="AI26" s="196">
        <v>19.52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80.239999999999995</v>
      </c>
      <c r="AH27" s="196">
        <v>0</v>
      </c>
      <c r="AI27" s="196">
        <v>19.52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80.239999999999995</v>
      </c>
      <c r="AH28" s="196">
        <v>0</v>
      </c>
      <c r="AI28" s="196">
        <v>19.52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80.239999999999995</v>
      </c>
      <c r="AH29" s="196">
        <v>0</v>
      </c>
      <c r="AI29" s="196">
        <v>19.52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80.239999999999995</v>
      </c>
      <c r="AH30" s="196">
        <v>0</v>
      </c>
      <c r="AI30" s="196">
        <v>19.52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80.239999999999995</v>
      </c>
      <c r="AH31" s="196">
        <v>0</v>
      </c>
      <c r="AI31" s="196">
        <v>19.52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78.08</v>
      </c>
      <c r="AH32" s="196">
        <v>0</v>
      </c>
      <c r="AI32" s="196">
        <v>19.52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78.08</v>
      </c>
      <c r="AH33" s="196">
        <v>0</v>
      </c>
      <c r="AI33" s="196">
        <v>19.52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78.08</v>
      </c>
      <c r="AH34" s="196">
        <v>0</v>
      </c>
      <c r="AI34" s="196">
        <v>19.52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75.08</v>
      </c>
      <c r="AH35" s="196">
        <v>0</v>
      </c>
      <c r="AI35" s="196">
        <v>19.52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75.08</v>
      </c>
      <c r="AH36" s="196">
        <v>0</v>
      </c>
      <c r="AI36" s="196">
        <v>19.52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75.08</v>
      </c>
      <c r="AH37" s="196">
        <v>0</v>
      </c>
      <c r="AI37" s="196">
        <v>19.52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75.08</v>
      </c>
      <c r="AH38" s="196">
        <v>0</v>
      </c>
      <c r="AI38" s="196">
        <v>19.52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75.08</v>
      </c>
      <c r="AH39" s="196">
        <v>0</v>
      </c>
      <c r="AI39" s="196">
        <v>19.52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75.08</v>
      </c>
      <c r="AH40" s="196">
        <v>0</v>
      </c>
      <c r="AI40" s="196">
        <v>19.52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75.08</v>
      </c>
      <c r="AH41" s="196">
        <v>0</v>
      </c>
      <c r="AI41" s="196">
        <v>19.52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75.08</v>
      </c>
      <c r="AH42" s="196">
        <v>0</v>
      </c>
      <c r="AI42" s="196">
        <v>19.52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75.08</v>
      </c>
      <c r="AH43" s="196">
        <v>0</v>
      </c>
      <c r="AI43" s="196">
        <v>19.52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75.08</v>
      </c>
      <c r="AH44" s="196">
        <v>0</v>
      </c>
      <c r="AI44" s="196">
        <v>19.52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75.08</v>
      </c>
      <c r="AH45" s="196">
        <v>0</v>
      </c>
      <c r="AI45" s="196">
        <v>19.52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75.08</v>
      </c>
      <c r="AH46" s="196">
        <v>0</v>
      </c>
      <c r="AI46" s="196">
        <v>19.52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75.08</v>
      </c>
      <c r="AH47" s="196">
        <v>0</v>
      </c>
      <c r="AI47" s="196">
        <v>19.52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75.08</v>
      </c>
      <c r="AH48" s="196">
        <v>0</v>
      </c>
      <c r="AI48" s="196">
        <v>19.52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75.08</v>
      </c>
      <c r="AH49" s="196">
        <v>0</v>
      </c>
      <c r="AI49" s="196">
        <v>19.52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75.08</v>
      </c>
      <c r="AH50" s="196">
        <v>0</v>
      </c>
      <c r="AI50" s="196">
        <v>19.52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75.08</v>
      </c>
      <c r="AH51" s="196">
        <v>0</v>
      </c>
      <c r="AI51" s="196">
        <v>19.52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75.08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75.08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75.08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78.98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78.98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78.98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78.98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78.98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78.98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78.98</v>
      </c>
      <c r="AH61" s="196">
        <v>0</v>
      </c>
      <c r="AI61" s="196">
        <v>19.52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78.98</v>
      </c>
      <c r="AH62" s="196">
        <v>0</v>
      </c>
      <c r="AI62" s="196">
        <v>19.52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78.98</v>
      </c>
      <c r="AH63" s="196">
        <v>0</v>
      </c>
      <c r="AI63" s="196">
        <v>19.52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78.98</v>
      </c>
      <c r="AH64" s="196">
        <v>0</v>
      </c>
      <c r="AI64" s="196">
        <v>19.52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78.98</v>
      </c>
      <c r="AH65" s="196">
        <v>0</v>
      </c>
      <c r="AI65" s="196">
        <v>19.52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78.98</v>
      </c>
      <c r="AH66" s="196">
        <v>0</v>
      </c>
      <c r="AI66" s="196">
        <v>19.52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78.98</v>
      </c>
      <c r="AH67" s="196">
        <v>0</v>
      </c>
      <c r="AI67" s="196">
        <v>19.52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78.98</v>
      </c>
      <c r="AH68" s="196">
        <v>0</v>
      </c>
      <c r="AI68" s="196">
        <v>19.52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78.98</v>
      </c>
      <c r="AH69" s="196">
        <v>0</v>
      </c>
      <c r="AI69" s="196">
        <v>19.52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81.08</v>
      </c>
      <c r="AH70" s="196">
        <v>0</v>
      </c>
      <c r="AI70" s="196">
        <v>19.52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81.08</v>
      </c>
      <c r="AH71" s="196">
        <v>0</v>
      </c>
      <c r="AI71" s="196">
        <v>19.52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81.08</v>
      </c>
      <c r="AH72" s="196">
        <v>0</v>
      </c>
      <c r="AI72" s="196">
        <v>19.52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81.08</v>
      </c>
      <c r="AH73" s="196">
        <v>0</v>
      </c>
      <c r="AI73" s="196">
        <v>19.52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81.08</v>
      </c>
      <c r="AH74" s="196">
        <v>0</v>
      </c>
      <c r="AI74" s="196">
        <v>19.52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81.08</v>
      </c>
      <c r="AH75" s="196">
        <v>0</v>
      </c>
      <c r="AI75" s="196">
        <v>19.52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81.08</v>
      </c>
      <c r="AH76" s="196">
        <v>0</v>
      </c>
      <c r="AI76" s="196">
        <v>19.52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81.08</v>
      </c>
      <c r="AH77" s="196">
        <v>0</v>
      </c>
      <c r="AI77" s="196">
        <v>19.52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81.08</v>
      </c>
      <c r="AH78" s="196">
        <v>0</v>
      </c>
      <c r="AI78" s="196">
        <v>19.52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81.08</v>
      </c>
      <c r="AH79" s="196">
        <v>0</v>
      </c>
      <c r="AI79" s="196">
        <v>19.52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81.08</v>
      </c>
      <c r="AH80" s="196">
        <v>0</v>
      </c>
      <c r="AI80" s="196">
        <v>19.52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81.08</v>
      </c>
      <c r="AH81" s="196">
        <v>0</v>
      </c>
      <c r="AI81" s="196">
        <v>19.52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81.08</v>
      </c>
      <c r="AH82" s="196">
        <v>0</v>
      </c>
      <c r="AI82" s="196">
        <v>19.52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81.08</v>
      </c>
      <c r="AH83" s="196">
        <v>0</v>
      </c>
      <c r="AI83" s="196">
        <v>19.52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81.08</v>
      </c>
      <c r="AH84" s="196">
        <v>0</v>
      </c>
      <c r="AI84" s="196">
        <v>19.52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81.08</v>
      </c>
      <c r="AH85" s="196">
        <v>0</v>
      </c>
      <c r="AI85" s="196">
        <v>19.52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81.08</v>
      </c>
      <c r="AH86" s="196">
        <v>0</v>
      </c>
      <c r="AI86" s="196">
        <v>19.52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81.08</v>
      </c>
      <c r="AH87" s="196">
        <v>0</v>
      </c>
      <c r="AI87" s="196">
        <v>19.52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81.08</v>
      </c>
      <c r="AH88" s="196">
        <v>0</v>
      </c>
      <c r="AI88" s="196">
        <v>19.52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81.08</v>
      </c>
      <c r="AH89" s="196">
        <v>0</v>
      </c>
      <c r="AI89" s="196">
        <v>19.52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81.08</v>
      </c>
      <c r="AH90" s="196">
        <v>0</v>
      </c>
      <c r="AI90" s="196">
        <v>19.52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81.08</v>
      </c>
      <c r="AH91" s="196">
        <v>0</v>
      </c>
      <c r="AI91" s="196">
        <v>19.52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81.08</v>
      </c>
      <c r="AH92" s="196">
        <v>0</v>
      </c>
      <c r="AI92" s="196">
        <v>19.52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81.08</v>
      </c>
      <c r="AH93" s="196">
        <v>0</v>
      </c>
      <c r="AI93" s="196">
        <v>19.52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81.08</v>
      </c>
      <c r="AH94" s="196">
        <v>0</v>
      </c>
      <c r="AI94" s="196">
        <v>19.52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81.08</v>
      </c>
      <c r="AH95" s="196">
        <v>0</v>
      </c>
      <c r="AI95" s="196">
        <v>19.52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81.08</v>
      </c>
      <c r="AH96" s="196">
        <v>0</v>
      </c>
      <c r="AI96" s="196">
        <v>19.52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81.08</v>
      </c>
      <c r="AH97" s="196">
        <v>0</v>
      </c>
      <c r="AI97" s="196">
        <v>19.52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81.08</v>
      </c>
      <c r="AH98" s="196">
        <v>0</v>
      </c>
      <c r="AI98" s="196">
        <v>19.52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1.8997049999999971</v>
      </c>
      <c r="AH99">
        <f t="shared" si="0"/>
        <v>0</v>
      </c>
      <c r="AI99">
        <f t="shared" si="0"/>
        <v>0.42455999999999972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0.97</v>
      </c>
      <c r="E3" s="196">
        <v>0</v>
      </c>
      <c r="F3" s="196">
        <v>0</v>
      </c>
      <c r="G3" s="196">
        <v>21.86</v>
      </c>
      <c r="H3" s="196">
        <v>0</v>
      </c>
      <c r="I3" s="196">
        <v>0</v>
      </c>
      <c r="J3" s="196">
        <v>1.34</v>
      </c>
      <c r="K3" s="196">
        <v>4.49</v>
      </c>
      <c r="L3" s="196">
        <v>181.72</v>
      </c>
      <c r="M3" s="196">
        <v>1.07</v>
      </c>
      <c r="N3" s="196">
        <v>1.38</v>
      </c>
      <c r="O3" s="196">
        <v>0</v>
      </c>
      <c r="P3" s="196">
        <v>1.45</v>
      </c>
      <c r="Q3" s="196">
        <v>3.8</v>
      </c>
      <c r="R3" s="196">
        <v>6.15</v>
      </c>
      <c r="S3" s="196">
        <v>4.25</v>
      </c>
      <c r="T3" s="196">
        <v>0</v>
      </c>
      <c r="U3" s="196">
        <v>0.98</v>
      </c>
      <c r="V3" s="196">
        <v>3.32</v>
      </c>
      <c r="W3" s="196">
        <v>0.41</v>
      </c>
      <c r="X3" s="196">
        <v>0</v>
      </c>
      <c r="Y3" s="196">
        <v>0</v>
      </c>
      <c r="Z3" s="196">
        <v>39.21</v>
      </c>
      <c r="AA3" s="196">
        <v>19.97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51.52</v>
      </c>
      <c r="AH3" s="196">
        <v>0</v>
      </c>
      <c r="AI3" s="196">
        <v>12.53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8.3800000000000008</v>
      </c>
      <c r="AS3" s="196">
        <v>0</v>
      </c>
      <c r="AT3" s="196">
        <v>27.07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0.97</v>
      </c>
      <c r="E4" s="196">
        <v>0</v>
      </c>
      <c r="F4" s="196">
        <v>0</v>
      </c>
      <c r="G4" s="196">
        <v>21.86</v>
      </c>
      <c r="H4" s="196">
        <v>0</v>
      </c>
      <c r="I4" s="196">
        <v>0</v>
      </c>
      <c r="J4" s="196">
        <v>1.34</v>
      </c>
      <c r="K4" s="196">
        <v>4.49</v>
      </c>
      <c r="L4" s="196">
        <v>181.27</v>
      </c>
      <c r="M4" s="196">
        <v>1.07</v>
      </c>
      <c r="N4" s="196">
        <v>1.38</v>
      </c>
      <c r="O4" s="196">
        <v>0</v>
      </c>
      <c r="P4" s="196">
        <v>1.45</v>
      </c>
      <c r="Q4" s="196">
        <v>3.33</v>
      </c>
      <c r="R4" s="196">
        <v>6.83</v>
      </c>
      <c r="S4" s="196">
        <v>4.21</v>
      </c>
      <c r="T4" s="196">
        <v>0</v>
      </c>
      <c r="U4" s="196">
        <v>0.98</v>
      </c>
      <c r="V4" s="196">
        <v>3.37</v>
      </c>
      <c r="W4" s="196">
        <v>0.41</v>
      </c>
      <c r="X4" s="196">
        <v>0</v>
      </c>
      <c r="Y4" s="196">
        <v>0</v>
      </c>
      <c r="Z4" s="196">
        <v>39.21</v>
      </c>
      <c r="AA4" s="196">
        <v>19.97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51.52</v>
      </c>
      <c r="AH4" s="196">
        <v>0</v>
      </c>
      <c r="AI4" s="196">
        <v>12.53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8.3800000000000008</v>
      </c>
      <c r="AS4" s="196">
        <v>0</v>
      </c>
      <c r="AT4" s="196">
        <v>27.07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0.97</v>
      </c>
      <c r="E5" s="196">
        <v>0</v>
      </c>
      <c r="F5" s="196">
        <v>0</v>
      </c>
      <c r="G5" s="196">
        <v>21.86</v>
      </c>
      <c r="H5" s="196">
        <v>0</v>
      </c>
      <c r="I5" s="196">
        <v>0</v>
      </c>
      <c r="J5" s="196">
        <v>1.34</v>
      </c>
      <c r="K5" s="196">
        <v>4.49</v>
      </c>
      <c r="L5" s="196">
        <v>181.27</v>
      </c>
      <c r="M5" s="196">
        <v>1.07</v>
      </c>
      <c r="N5" s="196">
        <v>1.38</v>
      </c>
      <c r="O5" s="196">
        <v>0</v>
      </c>
      <c r="P5" s="196">
        <v>1.45</v>
      </c>
      <c r="Q5" s="196">
        <v>3.33</v>
      </c>
      <c r="R5" s="196">
        <v>6.83</v>
      </c>
      <c r="S5" s="196">
        <v>4.21</v>
      </c>
      <c r="T5" s="196">
        <v>0</v>
      </c>
      <c r="U5" s="196">
        <v>0.98</v>
      </c>
      <c r="V5" s="196">
        <v>3.37</v>
      </c>
      <c r="W5" s="196">
        <v>0.41</v>
      </c>
      <c r="X5" s="196">
        <v>0</v>
      </c>
      <c r="Y5" s="196">
        <v>0</v>
      </c>
      <c r="Z5" s="196">
        <v>39.21</v>
      </c>
      <c r="AA5" s="196">
        <v>19.97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51.52</v>
      </c>
      <c r="AH5" s="196">
        <v>0</v>
      </c>
      <c r="AI5" s="196">
        <v>12.53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8.3800000000000008</v>
      </c>
      <c r="AS5" s="196">
        <v>0</v>
      </c>
      <c r="AT5" s="196">
        <v>27.07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0.97</v>
      </c>
      <c r="E6" s="196">
        <v>0</v>
      </c>
      <c r="F6" s="196">
        <v>0</v>
      </c>
      <c r="G6" s="196">
        <v>21.86</v>
      </c>
      <c r="H6" s="196">
        <v>0</v>
      </c>
      <c r="I6" s="196">
        <v>0</v>
      </c>
      <c r="J6" s="196">
        <v>1.34</v>
      </c>
      <c r="K6" s="196">
        <v>4.49</v>
      </c>
      <c r="L6" s="196">
        <v>181.27</v>
      </c>
      <c r="M6" s="196">
        <v>1.07</v>
      </c>
      <c r="N6" s="196">
        <v>1.38</v>
      </c>
      <c r="O6" s="196">
        <v>0</v>
      </c>
      <c r="P6" s="196">
        <v>1.45</v>
      </c>
      <c r="Q6" s="196">
        <v>3.33</v>
      </c>
      <c r="R6" s="196">
        <v>6.83</v>
      </c>
      <c r="S6" s="196">
        <v>4.21</v>
      </c>
      <c r="T6" s="196">
        <v>0</v>
      </c>
      <c r="U6" s="196">
        <v>0.98</v>
      </c>
      <c r="V6" s="196">
        <v>3.37</v>
      </c>
      <c r="W6" s="196">
        <v>0.41</v>
      </c>
      <c r="X6" s="196">
        <v>0.52</v>
      </c>
      <c r="Y6" s="196">
        <v>0</v>
      </c>
      <c r="Z6" s="196">
        <v>39.21</v>
      </c>
      <c r="AA6" s="196">
        <v>19.97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51.52</v>
      </c>
      <c r="AH6" s="196">
        <v>0</v>
      </c>
      <c r="AI6" s="196">
        <v>12.53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8.3800000000000008</v>
      </c>
      <c r="AS6" s="196">
        <v>0</v>
      </c>
      <c r="AT6" s="196">
        <v>27.07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0.97</v>
      </c>
      <c r="E7" s="196">
        <v>0</v>
      </c>
      <c r="F7" s="196">
        <v>0</v>
      </c>
      <c r="G7" s="196">
        <v>21.86</v>
      </c>
      <c r="H7" s="196">
        <v>0</v>
      </c>
      <c r="I7" s="196">
        <v>0</v>
      </c>
      <c r="J7" s="196">
        <v>1.34</v>
      </c>
      <c r="K7" s="196">
        <v>4.49</v>
      </c>
      <c r="L7" s="196">
        <v>181.27</v>
      </c>
      <c r="M7" s="196">
        <v>1.07</v>
      </c>
      <c r="N7" s="196">
        <v>1.38</v>
      </c>
      <c r="O7" s="196">
        <v>0</v>
      </c>
      <c r="P7" s="196">
        <v>1.45</v>
      </c>
      <c r="Q7" s="196">
        <v>3.33</v>
      </c>
      <c r="R7" s="196">
        <v>6.83</v>
      </c>
      <c r="S7" s="196">
        <v>4.21</v>
      </c>
      <c r="T7" s="196">
        <v>0</v>
      </c>
      <c r="U7" s="196">
        <v>0.98</v>
      </c>
      <c r="V7" s="196">
        <v>3.37</v>
      </c>
      <c r="W7" s="196">
        <v>0.41</v>
      </c>
      <c r="X7" s="196">
        <v>0.52</v>
      </c>
      <c r="Y7" s="196">
        <v>0</v>
      </c>
      <c r="Z7" s="196">
        <v>53.64</v>
      </c>
      <c r="AA7" s="196">
        <v>19.97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51.52</v>
      </c>
      <c r="AH7" s="196">
        <v>0</v>
      </c>
      <c r="AI7" s="196">
        <v>12.53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8.3800000000000008</v>
      </c>
      <c r="AS7" s="196">
        <v>0</v>
      </c>
      <c r="AT7" s="196">
        <v>27.07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0.97</v>
      </c>
      <c r="E8" s="196">
        <v>0</v>
      </c>
      <c r="F8" s="196">
        <v>0</v>
      </c>
      <c r="G8" s="196">
        <v>21.86</v>
      </c>
      <c r="H8" s="196">
        <v>0</v>
      </c>
      <c r="I8" s="196">
        <v>0</v>
      </c>
      <c r="J8" s="196">
        <v>1.34</v>
      </c>
      <c r="K8" s="196">
        <v>4.49</v>
      </c>
      <c r="L8" s="196">
        <v>181.27</v>
      </c>
      <c r="M8" s="196">
        <v>1.07</v>
      </c>
      <c r="N8" s="196">
        <v>1.38</v>
      </c>
      <c r="O8" s="196">
        <v>0</v>
      </c>
      <c r="P8" s="196">
        <v>1.45</v>
      </c>
      <c r="Q8" s="196">
        <v>3.33</v>
      </c>
      <c r="R8" s="196">
        <v>6.83</v>
      </c>
      <c r="S8" s="196">
        <v>4.21</v>
      </c>
      <c r="T8" s="196">
        <v>0</v>
      </c>
      <c r="U8" s="196">
        <v>0.98</v>
      </c>
      <c r="V8" s="196">
        <v>3.37</v>
      </c>
      <c r="W8" s="196">
        <v>0.41</v>
      </c>
      <c r="X8" s="196">
        <v>0.52</v>
      </c>
      <c r="Y8" s="196">
        <v>0</v>
      </c>
      <c r="Z8" s="196">
        <v>53.64</v>
      </c>
      <c r="AA8" s="196">
        <v>19.97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51.52</v>
      </c>
      <c r="AH8" s="196">
        <v>0</v>
      </c>
      <c r="AI8" s="196">
        <v>12.53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8.3800000000000008</v>
      </c>
      <c r="AS8" s="196">
        <v>0</v>
      </c>
      <c r="AT8" s="196">
        <v>27.07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0.97</v>
      </c>
      <c r="E9" s="196">
        <v>0</v>
      </c>
      <c r="F9" s="196">
        <v>0</v>
      </c>
      <c r="G9" s="196">
        <v>21.86</v>
      </c>
      <c r="H9" s="196">
        <v>0</v>
      </c>
      <c r="I9" s="196">
        <v>0</v>
      </c>
      <c r="J9" s="196">
        <v>1.34</v>
      </c>
      <c r="K9" s="196">
        <v>4.49</v>
      </c>
      <c r="L9" s="196">
        <v>181.27</v>
      </c>
      <c r="M9" s="196">
        <v>1.07</v>
      </c>
      <c r="N9" s="196">
        <v>1.38</v>
      </c>
      <c r="O9" s="196">
        <v>0</v>
      </c>
      <c r="P9" s="196">
        <v>1.45</v>
      </c>
      <c r="Q9" s="196">
        <v>3.33</v>
      </c>
      <c r="R9" s="196">
        <v>6.83</v>
      </c>
      <c r="S9" s="196">
        <v>4.21</v>
      </c>
      <c r="T9" s="196">
        <v>0</v>
      </c>
      <c r="U9" s="196">
        <v>0.98</v>
      </c>
      <c r="V9" s="196">
        <v>3.37</v>
      </c>
      <c r="W9" s="196">
        <v>0.41</v>
      </c>
      <c r="X9" s="196">
        <v>0.75</v>
      </c>
      <c r="Y9" s="196">
        <v>0</v>
      </c>
      <c r="Z9" s="196">
        <v>53.64</v>
      </c>
      <c r="AA9" s="196">
        <v>19.97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51.52</v>
      </c>
      <c r="AH9" s="196">
        <v>0</v>
      </c>
      <c r="AI9" s="196">
        <v>12.53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8.3800000000000008</v>
      </c>
      <c r="AS9" s="196">
        <v>0</v>
      </c>
      <c r="AT9" s="196">
        <v>27.07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0.97</v>
      </c>
      <c r="E10" s="196">
        <v>0</v>
      </c>
      <c r="F10" s="196">
        <v>0</v>
      </c>
      <c r="G10" s="196">
        <v>21.86</v>
      </c>
      <c r="H10" s="196">
        <v>0</v>
      </c>
      <c r="I10" s="196">
        <v>0</v>
      </c>
      <c r="J10" s="196">
        <v>1.34</v>
      </c>
      <c r="K10" s="196">
        <v>4.49</v>
      </c>
      <c r="L10" s="196">
        <v>181.27</v>
      </c>
      <c r="M10" s="196">
        <v>1.07</v>
      </c>
      <c r="N10" s="196">
        <v>1.38</v>
      </c>
      <c r="O10" s="196">
        <v>0</v>
      </c>
      <c r="P10" s="196">
        <v>1.45</v>
      </c>
      <c r="Q10" s="196">
        <v>3.33</v>
      </c>
      <c r="R10" s="196">
        <v>6.83</v>
      </c>
      <c r="S10" s="196">
        <v>4.21</v>
      </c>
      <c r="T10" s="196">
        <v>0</v>
      </c>
      <c r="U10" s="196">
        <v>0.98</v>
      </c>
      <c r="V10" s="196">
        <v>3.37</v>
      </c>
      <c r="W10" s="196">
        <v>0.41</v>
      </c>
      <c r="X10" s="196">
        <v>0.55000000000000004</v>
      </c>
      <c r="Y10" s="196">
        <v>0</v>
      </c>
      <c r="Z10" s="196">
        <v>53.64</v>
      </c>
      <c r="AA10" s="196">
        <v>19.97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51.52</v>
      </c>
      <c r="AH10" s="196">
        <v>0</v>
      </c>
      <c r="AI10" s="196">
        <v>12.53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8.3800000000000008</v>
      </c>
      <c r="AS10" s="196">
        <v>0</v>
      </c>
      <c r="AT10" s="196">
        <v>27.07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0.97</v>
      </c>
      <c r="E11" s="196">
        <v>0</v>
      </c>
      <c r="F11" s="196">
        <v>0</v>
      </c>
      <c r="G11" s="196">
        <v>21.86</v>
      </c>
      <c r="H11" s="196">
        <v>0</v>
      </c>
      <c r="I11" s="196">
        <v>0</v>
      </c>
      <c r="J11" s="196">
        <v>1.34</v>
      </c>
      <c r="K11" s="196">
        <v>4.49</v>
      </c>
      <c r="L11" s="196">
        <v>181.27</v>
      </c>
      <c r="M11" s="196">
        <v>0</v>
      </c>
      <c r="N11" s="196">
        <v>1.38</v>
      </c>
      <c r="O11" s="196">
        <v>0</v>
      </c>
      <c r="P11" s="196">
        <v>1.45</v>
      </c>
      <c r="Q11" s="196">
        <v>3.33</v>
      </c>
      <c r="R11" s="196">
        <v>6.83</v>
      </c>
      <c r="S11" s="196">
        <v>4.21</v>
      </c>
      <c r="T11" s="196">
        <v>0</v>
      </c>
      <c r="U11" s="196">
        <v>0.98</v>
      </c>
      <c r="V11" s="196">
        <v>3.37</v>
      </c>
      <c r="W11" s="196">
        <v>5.65</v>
      </c>
      <c r="X11" s="196">
        <v>0</v>
      </c>
      <c r="Y11" s="196">
        <v>0</v>
      </c>
      <c r="Z11" s="196">
        <v>53.64</v>
      </c>
      <c r="AA11" s="196">
        <v>19.97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51.52</v>
      </c>
      <c r="AH11" s="196">
        <v>0</v>
      </c>
      <c r="AI11" s="196">
        <v>12.53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8.3800000000000008</v>
      </c>
      <c r="AS11" s="196">
        <v>0</v>
      </c>
      <c r="AT11" s="196">
        <v>27.07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0.97</v>
      </c>
      <c r="E12" s="196">
        <v>0</v>
      </c>
      <c r="F12" s="196">
        <v>0</v>
      </c>
      <c r="G12" s="196">
        <v>21.86</v>
      </c>
      <c r="H12" s="196">
        <v>0</v>
      </c>
      <c r="I12" s="196">
        <v>0</v>
      </c>
      <c r="J12" s="196">
        <v>1.34</v>
      </c>
      <c r="K12" s="196">
        <v>4.49</v>
      </c>
      <c r="L12" s="196">
        <v>181.27</v>
      </c>
      <c r="M12" s="196">
        <v>0</v>
      </c>
      <c r="N12" s="196">
        <v>1.38</v>
      </c>
      <c r="O12" s="196">
        <v>0</v>
      </c>
      <c r="P12" s="196">
        <v>1.45</v>
      </c>
      <c r="Q12" s="196">
        <v>3.33</v>
      </c>
      <c r="R12" s="196">
        <v>6.83</v>
      </c>
      <c r="S12" s="196">
        <v>4.21</v>
      </c>
      <c r="T12" s="196">
        <v>0</v>
      </c>
      <c r="U12" s="196">
        <v>0.98</v>
      </c>
      <c r="V12" s="196">
        <v>3.37</v>
      </c>
      <c r="W12" s="196">
        <v>5.65</v>
      </c>
      <c r="X12" s="196">
        <v>0</v>
      </c>
      <c r="Y12" s="196">
        <v>0</v>
      </c>
      <c r="Z12" s="196">
        <v>53.64</v>
      </c>
      <c r="AA12" s="196">
        <v>19.97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51.52</v>
      </c>
      <c r="AH12" s="196">
        <v>0</v>
      </c>
      <c r="AI12" s="196">
        <v>12.53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8.3800000000000008</v>
      </c>
      <c r="AS12" s="196">
        <v>0</v>
      </c>
      <c r="AT12" s="196">
        <v>27.07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0.97</v>
      </c>
      <c r="E13" s="196">
        <v>0</v>
      </c>
      <c r="F13" s="196">
        <v>0</v>
      </c>
      <c r="G13" s="196">
        <v>21.86</v>
      </c>
      <c r="H13" s="196">
        <v>0</v>
      </c>
      <c r="I13" s="196">
        <v>0</v>
      </c>
      <c r="J13" s="196">
        <v>1.34</v>
      </c>
      <c r="K13" s="196">
        <v>4.49</v>
      </c>
      <c r="L13" s="196">
        <v>181.27</v>
      </c>
      <c r="M13" s="196">
        <v>1.08</v>
      </c>
      <c r="N13" s="196">
        <v>1.38</v>
      </c>
      <c r="O13" s="196">
        <v>0</v>
      </c>
      <c r="P13" s="196">
        <v>1.45</v>
      </c>
      <c r="Q13" s="196">
        <v>3.33</v>
      </c>
      <c r="R13" s="196">
        <v>6.83</v>
      </c>
      <c r="S13" s="196">
        <v>4.21</v>
      </c>
      <c r="T13" s="196">
        <v>0</v>
      </c>
      <c r="U13" s="196">
        <v>0.98</v>
      </c>
      <c r="V13" s="196">
        <v>3.37</v>
      </c>
      <c r="W13" s="196">
        <v>5.65</v>
      </c>
      <c r="X13" s="196">
        <v>0</v>
      </c>
      <c r="Y13" s="196">
        <v>0</v>
      </c>
      <c r="Z13" s="196">
        <v>53.64</v>
      </c>
      <c r="AA13" s="196">
        <v>19.97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51.52</v>
      </c>
      <c r="AH13" s="196">
        <v>0</v>
      </c>
      <c r="AI13" s="196">
        <v>12.53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8.3800000000000008</v>
      </c>
      <c r="AS13" s="196">
        <v>0</v>
      </c>
      <c r="AT13" s="196">
        <v>27.07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0.97</v>
      </c>
      <c r="E14" s="196">
        <v>0</v>
      </c>
      <c r="F14" s="196">
        <v>0</v>
      </c>
      <c r="G14" s="196">
        <v>21.86</v>
      </c>
      <c r="H14" s="196">
        <v>0</v>
      </c>
      <c r="I14" s="196">
        <v>0</v>
      </c>
      <c r="J14" s="196">
        <v>1.34</v>
      </c>
      <c r="K14" s="196">
        <v>4.49</v>
      </c>
      <c r="L14" s="196">
        <v>181.27</v>
      </c>
      <c r="M14" s="196">
        <v>1.08</v>
      </c>
      <c r="N14" s="196">
        <v>1.38</v>
      </c>
      <c r="O14" s="196">
        <v>0</v>
      </c>
      <c r="P14" s="196">
        <v>1.45</v>
      </c>
      <c r="Q14" s="196">
        <v>3.33</v>
      </c>
      <c r="R14" s="196">
        <v>6.83</v>
      </c>
      <c r="S14" s="196">
        <v>4.21</v>
      </c>
      <c r="T14" s="196">
        <v>0</v>
      </c>
      <c r="U14" s="196">
        <v>0.98</v>
      </c>
      <c r="V14" s="196">
        <v>3.37</v>
      </c>
      <c r="W14" s="196">
        <v>6.22</v>
      </c>
      <c r="X14" s="196">
        <v>0</v>
      </c>
      <c r="Y14" s="196">
        <v>0</v>
      </c>
      <c r="Z14" s="196">
        <v>53.64</v>
      </c>
      <c r="AA14" s="196">
        <v>19.97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51.52</v>
      </c>
      <c r="AH14" s="196">
        <v>0</v>
      </c>
      <c r="AI14" s="196">
        <v>12.53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8.3800000000000008</v>
      </c>
      <c r="AS14" s="196">
        <v>0</v>
      </c>
      <c r="AT14" s="196">
        <v>27.07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0.97</v>
      </c>
      <c r="E15" s="196">
        <v>0</v>
      </c>
      <c r="F15" s="196">
        <v>0</v>
      </c>
      <c r="G15" s="196">
        <v>21.86</v>
      </c>
      <c r="H15" s="196">
        <v>0</v>
      </c>
      <c r="I15" s="196">
        <v>0</v>
      </c>
      <c r="J15" s="196">
        <v>1.34</v>
      </c>
      <c r="K15" s="196">
        <v>4.49</v>
      </c>
      <c r="L15" s="196">
        <v>181.27</v>
      </c>
      <c r="M15" s="196">
        <v>1.08</v>
      </c>
      <c r="N15" s="196">
        <v>1.38</v>
      </c>
      <c r="O15" s="196">
        <v>0</v>
      </c>
      <c r="P15" s="196">
        <v>1.45</v>
      </c>
      <c r="Q15" s="196">
        <v>3.33</v>
      </c>
      <c r="R15" s="196">
        <v>6.83</v>
      </c>
      <c r="S15" s="196">
        <v>4.21</v>
      </c>
      <c r="T15" s="196">
        <v>0</v>
      </c>
      <c r="U15" s="196">
        <v>0.98</v>
      </c>
      <c r="V15" s="196">
        <v>3.37</v>
      </c>
      <c r="W15" s="196">
        <v>6.22</v>
      </c>
      <c r="X15" s="196">
        <v>0</v>
      </c>
      <c r="Y15" s="196">
        <v>0</v>
      </c>
      <c r="Z15" s="196">
        <v>53.64</v>
      </c>
      <c r="AA15" s="196">
        <v>19.97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51.52</v>
      </c>
      <c r="AH15" s="196">
        <v>0</v>
      </c>
      <c r="AI15" s="196">
        <v>12.53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8.3800000000000008</v>
      </c>
      <c r="AS15" s="196">
        <v>0</v>
      </c>
      <c r="AT15" s="196">
        <v>27.07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0.97</v>
      </c>
      <c r="E16" s="196">
        <v>0</v>
      </c>
      <c r="F16" s="196">
        <v>0</v>
      </c>
      <c r="G16" s="196">
        <v>21.86</v>
      </c>
      <c r="H16" s="196">
        <v>0</v>
      </c>
      <c r="I16" s="196">
        <v>0</v>
      </c>
      <c r="J16" s="196">
        <v>1.34</v>
      </c>
      <c r="K16" s="196">
        <v>4.49</v>
      </c>
      <c r="L16" s="196">
        <v>181.27</v>
      </c>
      <c r="M16" s="196">
        <v>1.08</v>
      </c>
      <c r="N16" s="196">
        <v>1.38</v>
      </c>
      <c r="O16" s="196">
        <v>0</v>
      </c>
      <c r="P16" s="196">
        <v>1.45</v>
      </c>
      <c r="Q16" s="196">
        <v>3.33</v>
      </c>
      <c r="R16" s="196">
        <v>6.83</v>
      </c>
      <c r="S16" s="196">
        <v>4.21</v>
      </c>
      <c r="T16" s="196">
        <v>0</v>
      </c>
      <c r="U16" s="196">
        <v>0.98</v>
      </c>
      <c r="V16" s="196">
        <v>3.37</v>
      </c>
      <c r="W16" s="196">
        <v>6.22</v>
      </c>
      <c r="X16" s="196">
        <v>0</v>
      </c>
      <c r="Y16" s="196">
        <v>0</v>
      </c>
      <c r="Z16" s="196">
        <v>53.64</v>
      </c>
      <c r="AA16" s="196">
        <v>19.97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51.52</v>
      </c>
      <c r="AH16" s="196">
        <v>0</v>
      </c>
      <c r="AI16" s="196">
        <v>12.53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8.3800000000000008</v>
      </c>
      <c r="AS16" s="196">
        <v>0</v>
      </c>
      <c r="AT16" s="196">
        <v>27.07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0.97</v>
      </c>
      <c r="E17" s="196">
        <v>0</v>
      </c>
      <c r="F17" s="196">
        <v>0</v>
      </c>
      <c r="G17" s="196">
        <v>21.86</v>
      </c>
      <c r="H17" s="196">
        <v>0</v>
      </c>
      <c r="I17" s="196">
        <v>0</v>
      </c>
      <c r="J17" s="196">
        <v>1.34</v>
      </c>
      <c r="K17" s="196">
        <v>4.49</v>
      </c>
      <c r="L17" s="196">
        <v>181.27</v>
      </c>
      <c r="M17" s="196">
        <v>1.08</v>
      </c>
      <c r="N17" s="196">
        <v>1.38</v>
      </c>
      <c r="O17" s="196">
        <v>0</v>
      </c>
      <c r="P17" s="196">
        <v>1.45</v>
      </c>
      <c r="Q17" s="196">
        <v>3.33</v>
      </c>
      <c r="R17" s="196">
        <v>6.83</v>
      </c>
      <c r="S17" s="196">
        <v>4.21</v>
      </c>
      <c r="T17" s="196">
        <v>0</v>
      </c>
      <c r="U17" s="196">
        <v>0.98</v>
      </c>
      <c r="V17" s="196">
        <v>3.37</v>
      </c>
      <c r="W17" s="196">
        <v>6.78</v>
      </c>
      <c r="X17" s="196">
        <v>0</v>
      </c>
      <c r="Y17" s="196">
        <v>0</v>
      </c>
      <c r="Z17" s="196">
        <v>53.64</v>
      </c>
      <c r="AA17" s="196">
        <v>19.97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51.52</v>
      </c>
      <c r="AH17" s="196">
        <v>0</v>
      </c>
      <c r="AI17" s="196">
        <v>12.53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8.3800000000000008</v>
      </c>
      <c r="AS17" s="196">
        <v>0</v>
      </c>
      <c r="AT17" s="196">
        <v>27.07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0.97</v>
      </c>
      <c r="E18" s="196">
        <v>0</v>
      </c>
      <c r="F18" s="196">
        <v>0</v>
      </c>
      <c r="G18" s="196">
        <v>21.86</v>
      </c>
      <c r="H18" s="196">
        <v>0</v>
      </c>
      <c r="I18" s="196">
        <v>0</v>
      </c>
      <c r="J18" s="196">
        <v>1.34</v>
      </c>
      <c r="K18" s="196">
        <v>4.49</v>
      </c>
      <c r="L18" s="196">
        <v>181.27</v>
      </c>
      <c r="M18" s="196">
        <v>1.08</v>
      </c>
      <c r="N18" s="196">
        <v>1.38</v>
      </c>
      <c r="O18" s="196">
        <v>0</v>
      </c>
      <c r="P18" s="196">
        <v>1.45</v>
      </c>
      <c r="Q18" s="196">
        <v>3.33</v>
      </c>
      <c r="R18" s="196">
        <v>6.83</v>
      </c>
      <c r="S18" s="196">
        <v>4.21</v>
      </c>
      <c r="T18" s="196">
        <v>0</v>
      </c>
      <c r="U18" s="196">
        <v>0.98</v>
      </c>
      <c r="V18" s="196">
        <v>3.37</v>
      </c>
      <c r="W18" s="196">
        <v>6.78</v>
      </c>
      <c r="X18" s="196">
        <v>0</v>
      </c>
      <c r="Y18" s="196">
        <v>0</v>
      </c>
      <c r="Z18" s="196">
        <v>53.64</v>
      </c>
      <c r="AA18" s="196">
        <v>19.97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51.52</v>
      </c>
      <c r="AH18" s="196">
        <v>0</v>
      </c>
      <c r="AI18" s="196">
        <v>12.53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8.3800000000000008</v>
      </c>
      <c r="AS18" s="196">
        <v>0</v>
      </c>
      <c r="AT18" s="196">
        <v>27.07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0.97</v>
      </c>
      <c r="E19" s="196">
        <v>0</v>
      </c>
      <c r="F19" s="196">
        <v>0</v>
      </c>
      <c r="G19" s="196">
        <v>21.86</v>
      </c>
      <c r="H19" s="196">
        <v>0</v>
      </c>
      <c r="I19" s="196">
        <v>0</v>
      </c>
      <c r="J19" s="196">
        <v>1.34</v>
      </c>
      <c r="K19" s="196">
        <v>4.49</v>
      </c>
      <c r="L19" s="196">
        <v>181.27</v>
      </c>
      <c r="M19" s="196">
        <v>1.08</v>
      </c>
      <c r="N19" s="196">
        <v>1.38</v>
      </c>
      <c r="O19" s="196">
        <v>0</v>
      </c>
      <c r="P19" s="196">
        <v>1.45</v>
      </c>
      <c r="Q19" s="196">
        <v>3.33</v>
      </c>
      <c r="R19" s="196">
        <v>6.83</v>
      </c>
      <c r="S19" s="196">
        <v>4.21</v>
      </c>
      <c r="T19" s="196">
        <v>0</v>
      </c>
      <c r="U19" s="196">
        <v>0.98</v>
      </c>
      <c r="V19" s="196">
        <v>3.37</v>
      </c>
      <c r="W19" s="196">
        <v>6.78</v>
      </c>
      <c r="X19" s="196">
        <v>0</v>
      </c>
      <c r="Y19" s="196">
        <v>0</v>
      </c>
      <c r="Z19" s="196">
        <v>53.64</v>
      </c>
      <c r="AA19" s="196">
        <v>19.97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51.52</v>
      </c>
      <c r="AH19" s="196">
        <v>0</v>
      </c>
      <c r="AI19" s="196">
        <v>12.53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8.3800000000000008</v>
      </c>
      <c r="AS19" s="196">
        <v>0</v>
      </c>
      <c r="AT19" s="196">
        <v>27.07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0.97</v>
      </c>
      <c r="E20" s="196">
        <v>0</v>
      </c>
      <c r="F20" s="196">
        <v>0</v>
      </c>
      <c r="G20" s="196">
        <v>21.86</v>
      </c>
      <c r="H20" s="196">
        <v>0</v>
      </c>
      <c r="I20" s="196">
        <v>0</v>
      </c>
      <c r="J20" s="196">
        <v>1.34</v>
      </c>
      <c r="K20" s="196">
        <v>4.49</v>
      </c>
      <c r="L20" s="196">
        <v>181.27</v>
      </c>
      <c r="M20" s="196">
        <v>1.08</v>
      </c>
      <c r="N20" s="196">
        <v>1.38</v>
      </c>
      <c r="O20" s="196">
        <v>0</v>
      </c>
      <c r="P20" s="196">
        <v>1.45</v>
      </c>
      <c r="Q20" s="196">
        <v>3.33</v>
      </c>
      <c r="R20" s="196">
        <v>6.83</v>
      </c>
      <c r="S20" s="196">
        <v>4.21</v>
      </c>
      <c r="T20" s="196">
        <v>0</v>
      </c>
      <c r="U20" s="196">
        <v>0.98</v>
      </c>
      <c r="V20" s="196">
        <v>3.37</v>
      </c>
      <c r="W20" s="196">
        <v>6.78</v>
      </c>
      <c r="X20" s="196">
        <v>0</v>
      </c>
      <c r="Y20" s="196">
        <v>0</v>
      </c>
      <c r="Z20" s="196">
        <v>53.64</v>
      </c>
      <c r="AA20" s="196">
        <v>19.97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51.52</v>
      </c>
      <c r="AH20" s="196">
        <v>0</v>
      </c>
      <c r="AI20" s="196">
        <v>12.53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8.3800000000000008</v>
      </c>
      <c r="AS20" s="196">
        <v>0</v>
      </c>
      <c r="AT20" s="196">
        <v>27.07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0.97</v>
      </c>
      <c r="E21" s="196">
        <v>0</v>
      </c>
      <c r="F21" s="196">
        <v>0</v>
      </c>
      <c r="G21" s="196">
        <v>21.86</v>
      </c>
      <c r="H21" s="196">
        <v>0</v>
      </c>
      <c r="I21" s="196">
        <v>0</v>
      </c>
      <c r="J21" s="196">
        <v>1.34</v>
      </c>
      <c r="K21" s="196">
        <v>4.49</v>
      </c>
      <c r="L21" s="196">
        <v>181.27</v>
      </c>
      <c r="M21" s="196">
        <v>1.08</v>
      </c>
      <c r="N21" s="196">
        <v>1.38</v>
      </c>
      <c r="O21" s="196">
        <v>0</v>
      </c>
      <c r="P21" s="196">
        <v>1.45</v>
      </c>
      <c r="Q21" s="196">
        <v>3.33</v>
      </c>
      <c r="R21" s="196">
        <v>6.83</v>
      </c>
      <c r="S21" s="196">
        <v>4.21</v>
      </c>
      <c r="T21" s="196">
        <v>0</v>
      </c>
      <c r="U21" s="196">
        <v>0.98</v>
      </c>
      <c r="V21" s="196">
        <v>3.37</v>
      </c>
      <c r="W21" s="196">
        <v>7.53</v>
      </c>
      <c r="X21" s="196">
        <v>0</v>
      </c>
      <c r="Y21" s="196">
        <v>0</v>
      </c>
      <c r="Z21" s="196">
        <v>53.64</v>
      </c>
      <c r="AA21" s="196">
        <v>19.97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51.52</v>
      </c>
      <c r="AH21" s="196">
        <v>0</v>
      </c>
      <c r="AI21" s="196">
        <v>12.53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8.3800000000000008</v>
      </c>
      <c r="AS21" s="196">
        <v>0</v>
      </c>
      <c r="AT21" s="196">
        <v>27.07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0.97</v>
      </c>
      <c r="E22" s="196">
        <v>0</v>
      </c>
      <c r="F22" s="196">
        <v>0</v>
      </c>
      <c r="G22" s="196">
        <v>21.86</v>
      </c>
      <c r="H22" s="196">
        <v>0</v>
      </c>
      <c r="I22" s="196">
        <v>0</v>
      </c>
      <c r="J22" s="196">
        <v>1.34</v>
      </c>
      <c r="K22" s="196">
        <v>4.49</v>
      </c>
      <c r="L22" s="196">
        <v>181.27</v>
      </c>
      <c r="M22" s="196">
        <v>1.08</v>
      </c>
      <c r="N22" s="196">
        <v>1.38</v>
      </c>
      <c r="O22" s="196">
        <v>0</v>
      </c>
      <c r="P22" s="196">
        <v>1.45</v>
      </c>
      <c r="Q22" s="196">
        <v>3.33</v>
      </c>
      <c r="R22" s="196">
        <v>6.83</v>
      </c>
      <c r="S22" s="196">
        <v>4.21</v>
      </c>
      <c r="T22" s="196">
        <v>0</v>
      </c>
      <c r="U22" s="196">
        <v>0.98</v>
      </c>
      <c r="V22" s="196">
        <v>3.37</v>
      </c>
      <c r="W22" s="196">
        <v>7.53</v>
      </c>
      <c r="X22" s="196">
        <v>0</v>
      </c>
      <c r="Y22" s="196">
        <v>0</v>
      </c>
      <c r="Z22" s="196">
        <v>53.64</v>
      </c>
      <c r="AA22" s="196">
        <v>19.97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51.52</v>
      </c>
      <c r="AH22" s="196">
        <v>0</v>
      </c>
      <c r="AI22" s="196">
        <v>12.53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8.3800000000000008</v>
      </c>
      <c r="AS22" s="196">
        <v>0</v>
      </c>
      <c r="AT22" s="196">
        <v>27.07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0.97</v>
      </c>
      <c r="E23" s="196">
        <v>0</v>
      </c>
      <c r="F23" s="196">
        <v>0</v>
      </c>
      <c r="G23" s="196">
        <v>21.86</v>
      </c>
      <c r="H23" s="196">
        <v>0</v>
      </c>
      <c r="I23" s="196">
        <v>0</v>
      </c>
      <c r="J23" s="196">
        <v>1.34</v>
      </c>
      <c r="K23" s="196">
        <v>4.49</v>
      </c>
      <c r="L23" s="196">
        <v>181.27</v>
      </c>
      <c r="M23" s="196">
        <v>1.07</v>
      </c>
      <c r="N23" s="196">
        <v>1.38</v>
      </c>
      <c r="O23" s="196">
        <v>0</v>
      </c>
      <c r="P23" s="196">
        <v>1.45</v>
      </c>
      <c r="Q23" s="196">
        <v>3.33</v>
      </c>
      <c r="R23" s="196">
        <v>6.83</v>
      </c>
      <c r="S23" s="196">
        <v>4.21</v>
      </c>
      <c r="T23" s="196">
        <v>0</v>
      </c>
      <c r="U23" s="196">
        <v>0.98</v>
      </c>
      <c r="V23" s="196">
        <v>3.37</v>
      </c>
      <c r="W23" s="196">
        <v>8.08</v>
      </c>
      <c r="X23" s="196">
        <v>1.77</v>
      </c>
      <c r="Y23" s="196">
        <v>0</v>
      </c>
      <c r="Z23" s="196">
        <v>53.64</v>
      </c>
      <c r="AA23" s="196">
        <v>19.97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51.52</v>
      </c>
      <c r="AH23" s="196">
        <v>0</v>
      </c>
      <c r="AI23" s="196">
        <v>12.53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8.3800000000000008</v>
      </c>
      <c r="AS23" s="196">
        <v>0</v>
      </c>
      <c r="AT23" s="196">
        <v>27.07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0.97</v>
      </c>
      <c r="E24" s="196">
        <v>0</v>
      </c>
      <c r="F24" s="196">
        <v>0</v>
      </c>
      <c r="G24" s="196">
        <v>21.86</v>
      </c>
      <c r="H24" s="196">
        <v>0</v>
      </c>
      <c r="I24" s="196">
        <v>0</v>
      </c>
      <c r="J24" s="196">
        <v>1.34</v>
      </c>
      <c r="K24" s="196">
        <v>4.49</v>
      </c>
      <c r="L24" s="196">
        <v>181.27</v>
      </c>
      <c r="M24" s="196">
        <v>1.07</v>
      </c>
      <c r="N24" s="196">
        <v>1.38</v>
      </c>
      <c r="O24" s="196">
        <v>0</v>
      </c>
      <c r="P24" s="196">
        <v>1.45</v>
      </c>
      <c r="Q24" s="196">
        <v>3.33</v>
      </c>
      <c r="R24" s="196">
        <v>7.24</v>
      </c>
      <c r="S24" s="196">
        <v>4.21</v>
      </c>
      <c r="T24" s="196">
        <v>0</v>
      </c>
      <c r="U24" s="196">
        <v>0.98</v>
      </c>
      <c r="V24" s="196">
        <v>3.48</v>
      </c>
      <c r="W24" s="196">
        <v>3.97</v>
      </c>
      <c r="X24" s="196">
        <v>0.71</v>
      </c>
      <c r="Y24" s="196">
        <v>0</v>
      </c>
      <c r="Z24" s="196">
        <v>29.59</v>
      </c>
      <c r="AA24" s="196">
        <v>19.97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51.52</v>
      </c>
      <c r="AH24" s="196">
        <v>0</v>
      </c>
      <c r="AI24" s="196">
        <v>12.53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8.3800000000000008</v>
      </c>
      <c r="AS24" s="196">
        <v>0</v>
      </c>
      <c r="AT24" s="196">
        <v>27.07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0.97</v>
      </c>
      <c r="E25" s="196">
        <v>0</v>
      </c>
      <c r="F25" s="196">
        <v>0</v>
      </c>
      <c r="G25" s="196">
        <v>21.86</v>
      </c>
      <c r="H25" s="196">
        <v>0</v>
      </c>
      <c r="I25" s="196">
        <v>0</v>
      </c>
      <c r="J25" s="196">
        <v>1.34</v>
      </c>
      <c r="K25" s="196">
        <v>4.55</v>
      </c>
      <c r="L25" s="196">
        <v>181.72</v>
      </c>
      <c r="M25" s="196">
        <v>1.07</v>
      </c>
      <c r="N25" s="196">
        <v>1.38</v>
      </c>
      <c r="O25" s="196">
        <v>0</v>
      </c>
      <c r="P25" s="196">
        <v>1.45</v>
      </c>
      <c r="Q25" s="196">
        <v>4.0999999999999996</v>
      </c>
      <c r="R25" s="196">
        <v>7.35</v>
      </c>
      <c r="S25" s="196">
        <v>4.6500000000000004</v>
      </c>
      <c r="T25" s="196">
        <v>0</v>
      </c>
      <c r="U25" s="196">
        <v>0.98</v>
      </c>
      <c r="V25" s="196">
        <v>3.47</v>
      </c>
      <c r="W25" s="196">
        <v>3.97</v>
      </c>
      <c r="X25" s="196">
        <v>1.39</v>
      </c>
      <c r="Y25" s="196">
        <v>0</v>
      </c>
      <c r="Z25" s="196">
        <v>29.59</v>
      </c>
      <c r="AA25" s="196">
        <v>19.97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51.52</v>
      </c>
      <c r="AH25" s="196">
        <v>0</v>
      </c>
      <c r="AI25" s="196">
        <v>12.53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8.3800000000000008</v>
      </c>
      <c r="AS25" s="196">
        <v>0</v>
      </c>
      <c r="AT25" s="196">
        <v>27.07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0.97</v>
      </c>
      <c r="E26" s="196">
        <v>0</v>
      </c>
      <c r="F26" s="196">
        <v>0</v>
      </c>
      <c r="G26" s="196">
        <v>21.86</v>
      </c>
      <c r="H26" s="196">
        <v>0</v>
      </c>
      <c r="I26" s="196">
        <v>0</v>
      </c>
      <c r="J26" s="196">
        <v>1.34</v>
      </c>
      <c r="K26" s="196">
        <v>4.5</v>
      </c>
      <c r="L26" s="196">
        <v>181.72</v>
      </c>
      <c r="M26" s="196">
        <v>1.07</v>
      </c>
      <c r="N26" s="196">
        <v>1.38</v>
      </c>
      <c r="O26" s="196">
        <v>0</v>
      </c>
      <c r="P26" s="196">
        <v>1.45</v>
      </c>
      <c r="Q26" s="196">
        <v>3.8</v>
      </c>
      <c r="R26" s="196">
        <v>0.49</v>
      </c>
      <c r="S26" s="196">
        <v>4.25</v>
      </c>
      <c r="T26" s="196">
        <v>0</v>
      </c>
      <c r="U26" s="196">
        <v>0.98</v>
      </c>
      <c r="V26" s="196">
        <v>0.24</v>
      </c>
      <c r="W26" s="196">
        <v>3.97</v>
      </c>
      <c r="X26" s="196">
        <v>1.89</v>
      </c>
      <c r="Y26" s="196">
        <v>0</v>
      </c>
      <c r="Z26" s="196">
        <v>2.95</v>
      </c>
      <c r="AA26" s="196">
        <v>1.05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51.52</v>
      </c>
      <c r="AH26" s="196">
        <v>0</v>
      </c>
      <c r="AI26" s="196">
        <v>12.53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8.3800000000000008</v>
      </c>
      <c r="AS26" s="196">
        <v>0</v>
      </c>
      <c r="AT26" s="196">
        <v>27.07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0.97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1.34</v>
      </c>
      <c r="K27" s="196">
        <v>4.5</v>
      </c>
      <c r="L27" s="196">
        <v>124.28</v>
      </c>
      <c r="M27" s="196">
        <v>1.07</v>
      </c>
      <c r="N27" s="196">
        <v>1.38</v>
      </c>
      <c r="O27" s="196">
        <v>0</v>
      </c>
      <c r="P27" s="196">
        <v>1.45</v>
      </c>
      <c r="Q27" s="196">
        <v>0.25</v>
      </c>
      <c r="R27" s="196">
        <v>0.49</v>
      </c>
      <c r="S27" s="196">
        <v>0.32</v>
      </c>
      <c r="T27" s="196">
        <v>0</v>
      </c>
      <c r="U27" s="196">
        <v>0.98</v>
      </c>
      <c r="V27" s="196">
        <v>0.24</v>
      </c>
      <c r="W27" s="196">
        <v>4.01</v>
      </c>
      <c r="X27" s="196">
        <v>1.69</v>
      </c>
      <c r="Y27" s="196">
        <v>0</v>
      </c>
      <c r="Z27" s="196">
        <v>2.95</v>
      </c>
      <c r="AA27" s="196">
        <v>1.05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51.52</v>
      </c>
      <c r="AH27" s="196">
        <v>0</v>
      </c>
      <c r="AI27" s="196">
        <v>12.53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8.3800000000000008</v>
      </c>
      <c r="AS27" s="196">
        <v>21.86</v>
      </c>
      <c r="AT27" s="196">
        <v>27.07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0.97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1.34</v>
      </c>
      <c r="K28" s="196">
        <v>0.36</v>
      </c>
      <c r="L28" s="196">
        <v>36.630000000000003</v>
      </c>
      <c r="M28" s="196">
        <v>1.07</v>
      </c>
      <c r="N28" s="196">
        <v>1.38</v>
      </c>
      <c r="O28" s="196">
        <v>0</v>
      </c>
      <c r="P28" s="196">
        <v>1.45</v>
      </c>
      <c r="Q28" s="196">
        <v>0.25</v>
      </c>
      <c r="R28" s="196">
        <v>0.49</v>
      </c>
      <c r="S28" s="196">
        <v>0.31</v>
      </c>
      <c r="T28" s="196">
        <v>0</v>
      </c>
      <c r="U28" s="196">
        <v>0.98</v>
      </c>
      <c r="V28" s="196">
        <v>0.24</v>
      </c>
      <c r="W28" s="196">
        <v>3.97</v>
      </c>
      <c r="X28" s="196">
        <v>1.84</v>
      </c>
      <c r="Y28" s="196">
        <v>0</v>
      </c>
      <c r="Z28" s="196">
        <v>2.95</v>
      </c>
      <c r="AA28" s="196">
        <v>1.05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51.52</v>
      </c>
      <c r="AH28" s="196">
        <v>0</v>
      </c>
      <c r="AI28" s="196">
        <v>12.53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8.3800000000000008</v>
      </c>
      <c r="AS28" s="196">
        <v>21.86</v>
      </c>
      <c r="AT28" s="196">
        <v>27.07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0.97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1.34</v>
      </c>
      <c r="K29" s="196">
        <v>0.35</v>
      </c>
      <c r="L29" s="196">
        <v>14.66</v>
      </c>
      <c r="M29" s="196">
        <v>1.07</v>
      </c>
      <c r="N29" s="196">
        <v>1.38</v>
      </c>
      <c r="O29" s="196">
        <v>0</v>
      </c>
      <c r="P29" s="196">
        <v>1.45</v>
      </c>
      <c r="Q29" s="196">
        <v>0.25</v>
      </c>
      <c r="R29" s="196">
        <v>0.49</v>
      </c>
      <c r="S29" s="196">
        <v>0.31</v>
      </c>
      <c r="T29" s="196">
        <v>0</v>
      </c>
      <c r="U29" s="196">
        <v>0.98</v>
      </c>
      <c r="V29" s="196">
        <v>0.24</v>
      </c>
      <c r="W29" s="196">
        <v>3.97</v>
      </c>
      <c r="X29" s="196">
        <v>2.25</v>
      </c>
      <c r="Y29" s="196">
        <v>0</v>
      </c>
      <c r="Z29" s="196">
        <v>2.95</v>
      </c>
      <c r="AA29" s="196">
        <v>1.05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51.52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8.3800000000000008</v>
      </c>
      <c r="AS29" s="196">
        <v>21.86</v>
      </c>
      <c r="AT29" s="196">
        <v>27.07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0.97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1.34</v>
      </c>
      <c r="K30" s="196">
        <v>0.35</v>
      </c>
      <c r="L30" s="196">
        <v>14.66</v>
      </c>
      <c r="M30" s="196">
        <v>1.07</v>
      </c>
      <c r="N30" s="196">
        <v>1.38</v>
      </c>
      <c r="O30" s="196">
        <v>0</v>
      </c>
      <c r="P30" s="196">
        <v>1.45</v>
      </c>
      <c r="Q30" s="196">
        <v>0.25</v>
      </c>
      <c r="R30" s="196">
        <v>0.49</v>
      </c>
      <c r="S30" s="196">
        <v>0.31</v>
      </c>
      <c r="T30" s="196">
        <v>0</v>
      </c>
      <c r="U30" s="196">
        <v>0.98</v>
      </c>
      <c r="V30" s="196">
        <v>0.24</v>
      </c>
      <c r="W30" s="196">
        <v>3.97</v>
      </c>
      <c r="X30" s="196">
        <v>1.82</v>
      </c>
      <c r="Y30" s="196">
        <v>0</v>
      </c>
      <c r="Z30" s="196">
        <v>2.95</v>
      </c>
      <c r="AA30" s="196">
        <v>1.05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51.52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8.3800000000000008</v>
      </c>
      <c r="AS30" s="196">
        <v>21.86</v>
      </c>
      <c r="AT30" s="196">
        <v>27.07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0.97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1.34</v>
      </c>
      <c r="K31" s="196">
        <v>0.35</v>
      </c>
      <c r="L31" s="196">
        <v>14.66</v>
      </c>
      <c r="M31" s="196">
        <v>1.07</v>
      </c>
      <c r="N31" s="196">
        <v>1.38</v>
      </c>
      <c r="O31" s="196">
        <v>0</v>
      </c>
      <c r="P31" s="196">
        <v>1.45</v>
      </c>
      <c r="Q31" s="196">
        <v>0.25</v>
      </c>
      <c r="R31" s="196">
        <v>0.49</v>
      </c>
      <c r="S31" s="196">
        <v>0.31</v>
      </c>
      <c r="T31" s="196">
        <v>0</v>
      </c>
      <c r="U31" s="196">
        <v>0.98</v>
      </c>
      <c r="V31" s="196">
        <v>0.24</v>
      </c>
      <c r="W31" s="196">
        <v>3.97</v>
      </c>
      <c r="X31" s="196">
        <v>1.84</v>
      </c>
      <c r="Y31" s="196">
        <v>0</v>
      </c>
      <c r="Z31" s="196">
        <v>2.95</v>
      </c>
      <c r="AA31" s="196">
        <v>1.05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51.52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8.3800000000000008</v>
      </c>
      <c r="AS31" s="196">
        <v>21.86</v>
      </c>
      <c r="AT31" s="196">
        <v>27.07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0.97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1.34</v>
      </c>
      <c r="K32" s="196">
        <v>0.35</v>
      </c>
      <c r="L32" s="196">
        <v>14.66</v>
      </c>
      <c r="M32" s="196">
        <v>1.07</v>
      </c>
      <c r="N32" s="196">
        <v>1.38</v>
      </c>
      <c r="O32" s="196">
        <v>0</v>
      </c>
      <c r="P32" s="196">
        <v>1.45</v>
      </c>
      <c r="Q32" s="196">
        <v>0.25</v>
      </c>
      <c r="R32" s="196">
        <v>0.49</v>
      </c>
      <c r="S32" s="196">
        <v>0.31</v>
      </c>
      <c r="T32" s="196">
        <v>0</v>
      </c>
      <c r="U32" s="196">
        <v>0.98</v>
      </c>
      <c r="V32" s="196">
        <v>0.24</v>
      </c>
      <c r="W32" s="196">
        <v>3.97</v>
      </c>
      <c r="X32" s="196">
        <v>1.99</v>
      </c>
      <c r="Y32" s="196">
        <v>0</v>
      </c>
      <c r="Z32" s="196">
        <v>2.95</v>
      </c>
      <c r="AA32" s="196">
        <v>1.05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50.13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8.3800000000000008</v>
      </c>
      <c r="AS32" s="196">
        <v>21.86</v>
      </c>
      <c r="AT32" s="196">
        <v>27.07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0.97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1.34</v>
      </c>
      <c r="K33" s="196">
        <v>0.35</v>
      </c>
      <c r="L33" s="196">
        <v>14.66</v>
      </c>
      <c r="M33" s="196">
        <v>1.07</v>
      </c>
      <c r="N33" s="196">
        <v>1.38</v>
      </c>
      <c r="O33" s="196">
        <v>0</v>
      </c>
      <c r="P33" s="196">
        <v>1.45</v>
      </c>
      <c r="Q33" s="196">
        <v>0.25</v>
      </c>
      <c r="R33" s="196">
        <v>0.49</v>
      </c>
      <c r="S33" s="196">
        <v>0.31</v>
      </c>
      <c r="T33" s="196">
        <v>0</v>
      </c>
      <c r="U33" s="196">
        <v>0.98</v>
      </c>
      <c r="V33" s="196">
        <v>0.24</v>
      </c>
      <c r="W33" s="196">
        <v>3.97</v>
      </c>
      <c r="X33" s="196">
        <v>2.02</v>
      </c>
      <c r="Y33" s="196">
        <v>0</v>
      </c>
      <c r="Z33" s="196">
        <v>2.95</v>
      </c>
      <c r="AA33" s="196">
        <v>1.05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50.13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8.3800000000000008</v>
      </c>
      <c r="AS33" s="196">
        <v>21.86</v>
      </c>
      <c r="AT33" s="196">
        <v>27.07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0.97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1.34</v>
      </c>
      <c r="K34" s="196">
        <v>0.35</v>
      </c>
      <c r="L34" s="196">
        <v>14.66</v>
      </c>
      <c r="M34" s="196">
        <v>1.07</v>
      </c>
      <c r="N34" s="196">
        <v>1.38</v>
      </c>
      <c r="O34" s="196">
        <v>0</v>
      </c>
      <c r="P34" s="196">
        <v>1.45</v>
      </c>
      <c r="Q34" s="196">
        <v>0.25</v>
      </c>
      <c r="R34" s="196">
        <v>0.49</v>
      </c>
      <c r="S34" s="196">
        <v>0.31</v>
      </c>
      <c r="T34" s="196">
        <v>0</v>
      </c>
      <c r="U34" s="196">
        <v>0.98</v>
      </c>
      <c r="V34" s="196">
        <v>0.24</v>
      </c>
      <c r="W34" s="196">
        <v>3.97</v>
      </c>
      <c r="X34" s="196">
        <v>1.08</v>
      </c>
      <c r="Y34" s="196">
        <v>0</v>
      </c>
      <c r="Z34" s="196">
        <v>2.95</v>
      </c>
      <c r="AA34" s="196">
        <v>1.05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50.13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8.3800000000000008</v>
      </c>
      <c r="AS34" s="196">
        <v>21.86</v>
      </c>
      <c r="AT34" s="196">
        <v>27.07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0.97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1.34</v>
      </c>
      <c r="K35" s="196">
        <v>0.35</v>
      </c>
      <c r="L35" s="196">
        <v>14.66</v>
      </c>
      <c r="M35" s="196">
        <v>1.07</v>
      </c>
      <c r="N35" s="196">
        <v>1.38</v>
      </c>
      <c r="O35" s="196">
        <v>0</v>
      </c>
      <c r="P35" s="196">
        <v>1.45</v>
      </c>
      <c r="Q35" s="196">
        <v>0.25</v>
      </c>
      <c r="R35" s="196">
        <v>0.49</v>
      </c>
      <c r="S35" s="196">
        <v>0.31</v>
      </c>
      <c r="T35" s="196">
        <v>0</v>
      </c>
      <c r="U35" s="196">
        <v>0.98</v>
      </c>
      <c r="V35" s="196">
        <v>0.24</v>
      </c>
      <c r="W35" s="196">
        <v>3.97</v>
      </c>
      <c r="X35" s="196">
        <v>1.87</v>
      </c>
      <c r="Y35" s="196">
        <v>0</v>
      </c>
      <c r="Z35" s="196">
        <v>2.95</v>
      </c>
      <c r="AA35" s="196">
        <v>1.05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48.2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8.3800000000000008</v>
      </c>
      <c r="AS35" s="196">
        <v>21.86</v>
      </c>
      <c r="AT35" s="196">
        <v>27.07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0.97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1.34</v>
      </c>
      <c r="K36" s="196">
        <v>0.35</v>
      </c>
      <c r="L36" s="196">
        <v>14.66</v>
      </c>
      <c r="M36" s="196">
        <v>1.07</v>
      </c>
      <c r="N36" s="196">
        <v>1.38</v>
      </c>
      <c r="O36" s="196">
        <v>0</v>
      </c>
      <c r="P36" s="196">
        <v>1.45</v>
      </c>
      <c r="Q36" s="196">
        <v>0.25</v>
      </c>
      <c r="R36" s="196">
        <v>0.49</v>
      </c>
      <c r="S36" s="196">
        <v>0.31</v>
      </c>
      <c r="T36" s="196">
        <v>0</v>
      </c>
      <c r="U36" s="196">
        <v>0.98</v>
      </c>
      <c r="V36" s="196">
        <v>0.24</v>
      </c>
      <c r="W36" s="196">
        <v>3.97</v>
      </c>
      <c r="X36" s="196">
        <v>1.1499999999999999</v>
      </c>
      <c r="Y36" s="196">
        <v>0</v>
      </c>
      <c r="Z36" s="196">
        <v>2.95</v>
      </c>
      <c r="AA36" s="196">
        <v>1.05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48.2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8.3800000000000008</v>
      </c>
      <c r="AS36" s="196">
        <v>21.86</v>
      </c>
      <c r="AT36" s="196">
        <v>27.07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0.97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1.34</v>
      </c>
      <c r="K37" s="196">
        <v>0.35</v>
      </c>
      <c r="L37" s="196">
        <v>14.66</v>
      </c>
      <c r="M37" s="196">
        <v>1.07</v>
      </c>
      <c r="N37" s="196">
        <v>1.38</v>
      </c>
      <c r="O37" s="196">
        <v>0</v>
      </c>
      <c r="P37" s="196">
        <v>1.45</v>
      </c>
      <c r="Q37" s="196">
        <v>0.25</v>
      </c>
      <c r="R37" s="196">
        <v>0.49</v>
      </c>
      <c r="S37" s="196">
        <v>0.31</v>
      </c>
      <c r="T37" s="196">
        <v>0</v>
      </c>
      <c r="U37" s="196">
        <v>0.98</v>
      </c>
      <c r="V37" s="196">
        <v>0.24</v>
      </c>
      <c r="W37" s="196">
        <v>3.97</v>
      </c>
      <c r="X37" s="196">
        <v>1.1499999999999999</v>
      </c>
      <c r="Y37" s="196">
        <v>0</v>
      </c>
      <c r="Z37" s="196">
        <v>2.95</v>
      </c>
      <c r="AA37" s="196">
        <v>1.05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48.2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8.3800000000000008</v>
      </c>
      <c r="AS37" s="196">
        <v>21.86</v>
      </c>
      <c r="AT37" s="196">
        <v>27.07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0.97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1.34</v>
      </c>
      <c r="K38" s="196">
        <v>0.35</v>
      </c>
      <c r="L38" s="196">
        <v>14.66</v>
      </c>
      <c r="M38" s="196">
        <v>1.07</v>
      </c>
      <c r="N38" s="196">
        <v>1.38</v>
      </c>
      <c r="O38" s="196">
        <v>0</v>
      </c>
      <c r="P38" s="196">
        <v>1.45</v>
      </c>
      <c r="Q38" s="196">
        <v>0.25</v>
      </c>
      <c r="R38" s="196">
        <v>0.49</v>
      </c>
      <c r="S38" s="196">
        <v>0.31</v>
      </c>
      <c r="T38" s="196">
        <v>0</v>
      </c>
      <c r="U38" s="196">
        <v>0.98</v>
      </c>
      <c r="V38" s="196">
        <v>0.24</v>
      </c>
      <c r="W38" s="196">
        <v>3.97</v>
      </c>
      <c r="X38" s="196">
        <v>1.1499999999999999</v>
      </c>
      <c r="Y38" s="196">
        <v>0</v>
      </c>
      <c r="Z38" s="196">
        <v>2.95</v>
      </c>
      <c r="AA38" s="196">
        <v>1.05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48.2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8.3800000000000008</v>
      </c>
      <c r="AS38" s="196">
        <v>21.86</v>
      </c>
      <c r="AT38" s="196">
        <v>27.07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0.97</v>
      </c>
      <c r="E39" s="196">
        <v>0</v>
      </c>
      <c r="F39" s="196">
        <v>0</v>
      </c>
      <c r="G39" s="196">
        <v>21.86</v>
      </c>
      <c r="H39" s="196">
        <v>0</v>
      </c>
      <c r="I39" s="196">
        <v>0</v>
      </c>
      <c r="J39" s="196">
        <v>1.34</v>
      </c>
      <c r="K39" s="196">
        <v>0.35</v>
      </c>
      <c r="L39" s="196">
        <v>14.66</v>
      </c>
      <c r="M39" s="196">
        <v>1.07</v>
      </c>
      <c r="N39" s="196">
        <v>1.38</v>
      </c>
      <c r="O39" s="196">
        <v>0</v>
      </c>
      <c r="P39" s="196">
        <v>1.45</v>
      </c>
      <c r="Q39" s="196">
        <v>0.25</v>
      </c>
      <c r="R39" s="196">
        <v>0.49</v>
      </c>
      <c r="S39" s="196">
        <v>0.31</v>
      </c>
      <c r="T39" s="196">
        <v>0</v>
      </c>
      <c r="U39" s="196">
        <v>0.98</v>
      </c>
      <c r="V39" s="196">
        <v>0.24</v>
      </c>
      <c r="W39" s="196">
        <v>3.97</v>
      </c>
      <c r="X39" s="196">
        <v>1.1499999999999999</v>
      </c>
      <c r="Y39" s="196">
        <v>0</v>
      </c>
      <c r="Z39" s="196">
        <v>2.95</v>
      </c>
      <c r="AA39" s="196">
        <v>1.05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48.2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8.3800000000000008</v>
      </c>
      <c r="AS39" s="196">
        <v>0</v>
      </c>
      <c r="AT39" s="196">
        <v>27.07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0.97</v>
      </c>
      <c r="E40" s="196">
        <v>0</v>
      </c>
      <c r="F40" s="196">
        <v>0</v>
      </c>
      <c r="G40" s="196">
        <v>21.86</v>
      </c>
      <c r="H40" s="196">
        <v>0</v>
      </c>
      <c r="I40" s="196">
        <v>0</v>
      </c>
      <c r="J40" s="196">
        <v>1.34</v>
      </c>
      <c r="K40" s="196">
        <v>0.35</v>
      </c>
      <c r="L40" s="196">
        <v>14.66</v>
      </c>
      <c r="M40" s="196">
        <v>1.07</v>
      </c>
      <c r="N40" s="196">
        <v>1.38</v>
      </c>
      <c r="O40" s="196">
        <v>0</v>
      </c>
      <c r="P40" s="196">
        <v>1.45</v>
      </c>
      <c r="Q40" s="196">
        <v>0.25</v>
      </c>
      <c r="R40" s="196">
        <v>0.49</v>
      </c>
      <c r="S40" s="196">
        <v>0.31</v>
      </c>
      <c r="T40" s="196">
        <v>0</v>
      </c>
      <c r="U40" s="196">
        <v>0.98</v>
      </c>
      <c r="V40" s="196">
        <v>0.24</v>
      </c>
      <c r="W40" s="196">
        <v>3.97</v>
      </c>
      <c r="X40" s="196">
        <v>1.1499999999999999</v>
      </c>
      <c r="Y40" s="196">
        <v>0</v>
      </c>
      <c r="Z40" s="196">
        <v>2.95</v>
      </c>
      <c r="AA40" s="196">
        <v>1.05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48.2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8.3800000000000008</v>
      </c>
      <c r="AS40" s="196">
        <v>0</v>
      </c>
      <c r="AT40" s="196">
        <v>27.07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0.97</v>
      </c>
      <c r="E41" s="196">
        <v>0</v>
      </c>
      <c r="F41" s="196">
        <v>0</v>
      </c>
      <c r="G41" s="196">
        <v>21.86</v>
      </c>
      <c r="H41" s="196">
        <v>0</v>
      </c>
      <c r="I41" s="196">
        <v>0</v>
      </c>
      <c r="J41" s="196">
        <v>1.34</v>
      </c>
      <c r="K41" s="196">
        <v>0.35</v>
      </c>
      <c r="L41" s="196">
        <v>14.66</v>
      </c>
      <c r="M41" s="196">
        <v>1.07</v>
      </c>
      <c r="N41" s="196">
        <v>1.38</v>
      </c>
      <c r="O41" s="196">
        <v>0</v>
      </c>
      <c r="P41" s="196">
        <v>1.39</v>
      </c>
      <c r="Q41" s="196">
        <v>0.25</v>
      </c>
      <c r="R41" s="196">
        <v>0.49</v>
      </c>
      <c r="S41" s="196">
        <v>0.31</v>
      </c>
      <c r="T41" s="196">
        <v>0</v>
      </c>
      <c r="U41" s="196">
        <v>0.98</v>
      </c>
      <c r="V41" s="196">
        <v>0.24</v>
      </c>
      <c r="W41" s="196">
        <v>3.97</v>
      </c>
      <c r="X41" s="196">
        <v>1.1499999999999999</v>
      </c>
      <c r="Y41" s="196">
        <v>0</v>
      </c>
      <c r="Z41" s="196">
        <v>2.95</v>
      </c>
      <c r="AA41" s="196">
        <v>1.05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48.2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8.3800000000000008</v>
      </c>
      <c r="AS41" s="196">
        <v>0</v>
      </c>
      <c r="AT41" s="196">
        <v>27.07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0.97</v>
      </c>
      <c r="E42" s="196">
        <v>0</v>
      </c>
      <c r="F42" s="196">
        <v>0</v>
      </c>
      <c r="G42" s="196">
        <v>21.86</v>
      </c>
      <c r="H42" s="196">
        <v>0</v>
      </c>
      <c r="I42" s="196">
        <v>0</v>
      </c>
      <c r="J42" s="196">
        <v>1.34</v>
      </c>
      <c r="K42" s="196">
        <v>0.35</v>
      </c>
      <c r="L42" s="196">
        <v>14.66</v>
      </c>
      <c r="M42" s="196">
        <v>1.07</v>
      </c>
      <c r="N42" s="196">
        <v>1.38</v>
      </c>
      <c r="O42" s="196">
        <v>0</v>
      </c>
      <c r="P42" s="196">
        <v>1.39</v>
      </c>
      <c r="Q42" s="196">
        <v>0.25</v>
      </c>
      <c r="R42" s="196">
        <v>0.49</v>
      </c>
      <c r="S42" s="196">
        <v>0.31</v>
      </c>
      <c r="T42" s="196">
        <v>0</v>
      </c>
      <c r="U42" s="196">
        <v>0.98</v>
      </c>
      <c r="V42" s="196">
        <v>0.24</v>
      </c>
      <c r="W42" s="196">
        <v>3.97</v>
      </c>
      <c r="X42" s="196">
        <v>1.1499999999999999</v>
      </c>
      <c r="Y42" s="196">
        <v>0</v>
      </c>
      <c r="Z42" s="196">
        <v>2.95</v>
      </c>
      <c r="AA42" s="196">
        <v>1.05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48.2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8.3800000000000008</v>
      </c>
      <c r="AS42" s="196">
        <v>0</v>
      </c>
      <c r="AT42" s="196">
        <v>27.07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0.97</v>
      </c>
      <c r="E43" s="196">
        <v>0</v>
      </c>
      <c r="F43" s="196">
        <v>0</v>
      </c>
      <c r="G43" s="196">
        <v>21.86</v>
      </c>
      <c r="H43" s="196">
        <v>0</v>
      </c>
      <c r="I43" s="196">
        <v>0</v>
      </c>
      <c r="J43" s="196">
        <v>1.34</v>
      </c>
      <c r="K43" s="196">
        <v>0.35</v>
      </c>
      <c r="L43" s="196">
        <v>14.66</v>
      </c>
      <c r="M43" s="196">
        <v>1.07</v>
      </c>
      <c r="N43" s="196">
        <v>1.38</v>
      </c>
      <c r="O43" s="196">
        <v>0</v>
      </c>
      <c r="P43" s="196">
        <v>1.39</v>
      </c>
      <c r="Q43" s="196">
        <v>0.25</v>
      </c>
      <c r="R43" s="196">
        <v>0.49</v>
      </c>
      <c r="S43" s="196">
        <v>0.31</v>
      </c>
      <c r="T43" s="196">
        <v>0</v>
      </c>
      <c r="U43" s="196">
        <v>0.98</v>
      </c>
      <c r="V43" s="196">
        <v>0.24</v>
      </c>
      <c r="W43" s="196">
        <v>3.97</v>
      </c>
      <c r="X43" s="196">
        <v>2.44</v>
      </c>
      <c r="Y43" s="196">
        <v>0</v>
      </c>
      <c r="Z43" s="196">
        <v>2.95</v>
      </c>
      <c r="AA43" s="196">
        <v>1.05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48.2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8.3800000000000008</v>
      </c>
      <c r="AS43" s="196">
        <v>0</v>
      </c>
      <c r="AT43" s="196">
        <v>27.07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0.97</v>
      </c>
      <c r="E44" s="196">
        <v>0</v>
      </c>
      <c r="F44" s="196">
        <v>0</v>
      </c>
      <c r="G44" s="196">
        <v>21.86</v>
      </c>
      <c r="H44" s="196">
        <v>0</v>
      </c>
      <c r="I44" s="196">
        <v>0</v>
      </c>
      <c r="J44" s="196">
        <v>1.34</v>
      </c>
      <c r="K44" s="196">
        <v>0.35</v>
      </c>
      <c r="L44" s="196">
        <v>14.66</v>
      </c>
      <c r="M44" s="196">
        <v>1.07</v>
      </c>
      <c r="N44" s="196">
        <v>1.38</v>
      </c>
      <c r="O44" s="196">
        <v>0</v>
      </c>
      <c r="P44" s="196">
        <v>1.39</v>
      </c>
      <c r="Q44" s="196">
        <v>0.25</v>
      </c>
      <c r="R44" s="196">
        <v>0.49</v>
      </c>
      <c r="S44" s="196">
        <v>0.31</v>
      </c>
      <c r="T44" s="196">
        <v>0</v>
      </c>
      <c r="U44" s="196">
        <v>0.98</v>
      </c>
      <c r="V44" s="196">
        <v>0.24</v>
      </c>
      <c r="W44" s="196">
        <v>3.97</v>
      </c>
      <c r="X44" s="196">
        <v>2.44</v>
      </c>
      <c r="Y44" s="196">
        <v>0</v>
      </c>
      <c r="Z44" s="196">
        <v>2.95</v>
      </c>
      <c r="AA44" s="196">
        <v>1.05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48.2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8.3800000000000008</v>
      </c>
      <c r="AS44" s="196">
        <v>0</v>
      </c>
      <c r="AT44" s="196">
        <v>27.07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0.97</v>
      </c>
      <c r="E45" s="196">
        <v>0</v>
      </c>
      <c r="F45" s="196">
        <v>0</v>
      </c>
      <c r="G45" s="196">
        <v>21.86</v>
      </c>
      <c r="H45" s="196">
        <v>0</v>
      </c>
      <c r="I45" s="196">
        <v>0</v>
      </c>
      <c r="J45" s="196">
        <v>1.34</v>
      </c>
      <c r="K45" s="196">
        <v>0.35</v>
      </c>
      <c r="L45" s="196">
        <v>14.66</v>
      </c>
      <c r="M45" s="196">
        <v>1.07</v>
      </c>
      <c r="N45" s="196">
        <v>1.38</v>
      </c>
      <c r="O45" s="196">
        <v>0</v>
      </c>
      <c r="P45" s="196">
        <v>1.39</v>
      </c>
      <c r="Q45" s="196">
        <v>0.25</v>
      </c>
      <c r="R45" s="196">
        <v>0.49</v>
      </c>
      <c r="S45" s="196">
        <v>0.31</v>
      </c>
      <c r="T45" s="196">
        <v>0</v>
      </c>
      <c r="U45" s="196">
        <v>0.98</v>
      </c>
      <c r="V45" s="196">
        <v>0.24</v>
      </c>
      <c r="W45" s="196">
        <v>3.97</v>
      </c>
      <c r="X45" s="196">
        <v>3.07</v>
      </c>
      <c r="Y45" s="196">
        <v>0</v>
      </c>
      <c r="Z45" s="196">
        <v>2.95</v>
      </c>
      <c r="AA45" s="196">
        <v>1.05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48.2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8.3800000000000008</v>
      </c>
      <c r="AS45" s="196">
        <v>0</v>
      </c>
      <c r="AT45" s="196">
        <v>27.07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0.97</v>
      </c>
      <c r="E46" s="196">
        <v>0</v>
      </c>
      <c r="F46" s="196">
        <v>0</v>
      </c>
      <c r="G46" s="196">
        <v>21.86</v>
      </c>
      <c r="H46" s="196">
        <v>0</v>
      </c>
      <c r="I46" s="196">
        <v>0</v>
      </c>
      <c r="J46" s="196">
        <v>1.34</v>
      </c>
      <c r="K46" s="196">
        <v>0.35</v>
      </c>
      <c r="L46" s="196">
        <v>14.66</v>
      </c>
      <c r="M46" s="196">
        <v>1.07</v>
      </c>
      <c r="N46" s="196">
        <v>1.38</v>
      </c>
      <c r="O46" s="196">
        <v>0</v>
      </c>
      <c r="P46" s="196">
        <v>1.39</v>
      </c>
      <c r="Q46" s="196">
        <v>0.25</v>
      </c>
      <c r="R46" s="196">
        <v>0.49</v>
      </c>
      <c r="S46" s="196">
        <v>0.31</v>
      </c>
      <c r="T46" s="196">
        <v>0</v>
      </c>
      <c r="U46" s="196">
        <v>0.98</v>
      </c>
      <c r="V46" s="196">
        <v>0.24</v>
      </c>
      <c r="W46" s="196">
        <v>3.97</v>
      </c>
      <c r="X46" s="196">
        <v>3.07</v>
      </c>
      <c r="Y46" s="196">
        <v>0</v>
      </c>
      <c r="Z46" s="196">
        <v>2.95</v>
      </c>
      <c r="AA46" s="196">
        <v>1.05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48.2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8.3800000000000008</v>
      </c>
      <c r="AS46" s="196">
        <v>0</v>
      </c>
      <c r="AT46" s="196">
        <v>27.07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0.97</v>
      </c>
      <c r="E47" s="196">
        <v>0</v>
      </c>
      <c r="F47" s="196">
        <v>0</v>
      </c>
      <c r="G47" s="196">
        <v>21.86</v>
      </c>
      <c r="H47" s="196">
        <v>0</v>
      </c>
      <c r="I47" s="196">
        <v>0</v>
      </c>
      <c r="J47" s="196">
        <v>1.34</v>
      </c>
      <c r="K47" s="196">
        <v>0.35</v>
      </c>
      <c r="L47" s="196">
        <v>14.66</v>
      </c>
      <c r="M47" s="196">
        <v>1.07</v>
      </c>
      <c r="N47" s="196">
        <v>1.38</v>
      </c>
      <c r="O47" s="196">
        <v>0</v>
      </c>
      <c r="P47" s="196">
        <v>1.39</v>
      </c>
      <c r="Q47" s="196">
        <v>0.25</v>
      </c>
      <c r="R47" s="196">
        <v>0.49</v>
      </c>
      <c r="S47" s="196">
        <v>0.31</v>
      </c>
      <c r="T47" s="196">
        <v>0</v>
      </c>
      <c r="U47" s="196">
        <v>0.98</v>
      </c>
      <c r="V47" s="196">
        <v>0.24</v>
      </c>
      <c r="W47" s="196">
        <v>3.97</v>
      </c>
      <c r="X47" s="196">
        <v>5.41</v>
      </c>
      <c r="Y47" s="196">
        <v>0</v>
      </c>
      <c r="Z47" s="196">
        <v>2.95</v>
      </c>
      <c r="AA47" s="196">
        <v>1.05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48.2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8.3800000000000008</v>
      </c>
      <c r="AS47" s="196">
        <v>0</v>
      </c>
      <c r="AT47" s="196">
        <v>27.07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0.97</v>
      </c>
      <c r="E48" s="196">
        <v>0</v>
      </c>
      <c r="F48" s="196">
        <v>0</v>
      </c>
      <c r="G48" s="196">
        <v>21.86</v>
      </c>
      <c r="H48" s="196">
        <v>0</v>
      </c>
      <c r="I48" s="196">
        <v>0</v>
      </c>
      <c r="J48" s="196">
        <v>1.34</v>
      </c>
      <c r="K48" s="196">
        <v>0.35</v>
      </c>
      <c r="L48" s="196">
        <v>14.66</v>
      </c>
      <c r="M48" s="196">
        <v>1.07</v>
      </c>
      <c r="N48" s="196">
        <v>1.38</v>
      </c>
      <c r="O48" s="196">
        <v>0</v>
      </c>
      <c r="P48" s="196">
        <v>1.39</v>
      </c>
      <c r="Q48" s="196">
        <v>0.25</v>
      </c>
      <c r="R48" s="196">
        <v>0.49</v>
      </c>
      <c r="S48" s="196">
        <v>0.31</v>
      </c>
      <c r="T48" s="196">
        <v>0</v>
      </c>
      <c r="U48" s="196">
        <v>0.98</v>
      </c>
      <c r="V48" s="196">
        <v>0.24</v>
      </c>
      <c r="W48" s="196">
        <v>3.97</v>
      </c>
      <c r="X48" s="196">
        <v>1.41</v>
      </c>
      <c r="Y48" s="196">
        <v>0</v>
      </c>
      <c r="Z48" s="196">
        <v>2.95</v>
      </c>
      <c r="AA48" s="196">
        <v>1.05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48.2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8.3800000000000008</v>
      </c>
      <c r="AS48" s="196">
        <v>0</v>
      </c>
      <c r="AT48" s="196">
        <v>27.07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0.97</v>
      </c>
      <c r="E49" s="196">
        <v>0</v>
      </c>
      <c r="F49" s="196">
        <v>0</v>
      </c>
      <c r="G49" s="196">
        <v>21.86</v>
      </c>
      <c r="H49" s="196">
        <v>0</v>
      </c>
      <c r="I49" s="196">
        <v>0</v>
      </c>
      <c r="J49" s="196">
        <v>1.34</v>
      </c>
      <c r="K49" s="196">
        <v>0.35</v>
      </c>
      <c r="L49" s="196">
        <v>14.66</v>
      </c>
      <c r="M49" s="196">
        <v>1.07</v>
      </c>
      <c r="N49" s="196">
        <v>1.38</v>
      </c>
      <c r="O49" s="196">
        <v>0</v>
      </c>
      <c r="P49" s="196">
        <v>1.39</v>
      </c>
      <c r="Q49" s="196">
        <v>0.25</v>
      </c>
      <c r="R49" s="196">
        <v>0.49</v>
      </c>
      <c r="S49" s="196">
        <v>0.31</v>
      </c>
      <c r="T49" s="196">
        <v>0</v>
      </c>
      <c r="U49" s="196">
        <v>0.98</v>
      </c>
      <c r="V49" s="196">
        <v>0.24</v>
      </c>
      <c r="W49" s="196">
        <v>3.97</v>
      </c>
      <c r="X49" s="196">
        <v>3.51</v>
      </c>
      <c r="Y49" s="196">
        <v>0</v>
      </c>
      <c r="Z49" s="196">
        <v>2.95</v>
      </c>
      <c r="AA49" s="196">
        <v>1.05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48.2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8.3800000000000008</v>
      </c>
      <c r="AS49" s="196">
        <v>0</v>
      </c>
      <c r="AT49" s="196">
        <v>27.07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0.97</v>
      </c>
      <c r="E50" s="196">
        <v>0</v>
      </c>
      <c r="F50" s="196">
        <v>0</v>
      </c>
      <c r="G50" s="196">
        <v>21.86</v>
      </c>
      <c r="H50" s="196">
        <v>0</v>
      </c>
      <c r="I50" s="196">
        <v>0</v>
      </c>
      <c r="J50" s="196">
        <v>1.34</v>
      </c>
      <c r="K50" s="196">
        <v>0.35</v>
      </c>
      <c r="L50" s="196">
        <v>14.66</v>
      </c>
      <c r="M50" s="196">
        <v>1.07</v>
      </c>
      <c r="N50" s="196">
        <v>1.38</v>
      </c>
      <c r="O50" s="196">
        <v>0</v>
      </c>
      <c r="P50" s="196">
        <v>1.39</v>
      </c>
      <c r="Q50" s="196">
        <v>0.25</v>
      </c>
      <c r="R50" s="196">
        <v>0.49</v>
      </c>
      <c r="S50" s="196">
        <v>0.31</v>
      </c>
      <c r="T50" s="196">
        <v>0</v>
      </c>
      <c r="U50" s="196">
        <v>0.98</v>
      </c>
      <c r="V50" s="196">
        <v>0.24</v>
      </c>
      <c r="W50" s="196">
        <v>3.97</v>
      </c>
      <c r="X50" s="196">
        <v>1.47</v>
      </c>
      <c r="Y50" s="196">
        <v>0</v>
      </c>
      <c r="Z50" s="196">
        <v>2.95</v>
      </c>
      <c r="AA50" s="196">
        <v>1.05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48.2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8.3800000000000008</v>
      </c>
      <c r="AS50" s="196">
        <v>0</v>
      </c>
      <c r="AT50" s="196">
        <v>27.07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0.97</v>
      </c>
      <c r="E51" s="196">
        <v>0</v>
      </c>
      <c r="F51" s="196">
        <v>0</v>
      </c>
      <c r="G51" s="196">
        <v>21.86</v>
      </c>
      <c r="H51" s="196">
        <v>0</v>
      </c>
      <c r="I51" s="196">
        <v>0</v>
      </c>
      <c r="J51" s="196">
        <v>1.34</v>
      </c>
      <c r="K51" s="196">
        <v>0.35</v>
      </c>
      <c r="L51" s="196">
        <v>14.66</v>
      </c>
      <c r="M51" s="196">
        <v>1.07</v>
      </c>
      <c r="N51" s="196">
        <v>1.38</v>
      </c>
      <c r="O51" s="196">
        <v>0</v>
      </c>
      <c r="P51" s="196">
        <v>1.39</v>
      </c>
      <c r="Q51" s="196">
        <v>0.25</v>
      </c>
      <c r="R51" s="196">
        <v>0.49</v>
      </c>
      <c r="S51" s="196">
        <v>0.31</v>
      </c>
      <c r="T51" s="196">
        <v>0</v>
      </c>
      <c r="U51" s="196">
        <v>0.98</v>
      </c>
      <c r="V51" s="196">
        <v>0.24</v>
      </c>
      <c r="W51" s="196">
        <v>3.97</v>
      </c>
      <c r="X51" s="196">
        <v>1.47</v>
      </c>
      <c r="Y51" s="196">
        <v>0</v>
      </c>
      <c r="Z51" s="196">
        <v>2.95</v>
      </c>
      <c r="AA51" s="196">
        <v>1.05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48.2</v>
      </c>
      <c r="AH51" s="196">
        <v>0</v>
      </c>
      <c r="AI51" s="196">
        <v>12.53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8.3800000000000008</v>
      </c>
      <c r="AS51" s="196">
        <v>0</v>
      </c>
      <c r="AT51" s="196">
        <v>27.07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0.97</v>
      </c>
      <c r="E52" s="196">
        <v>0</v>
      </c>
      <c r="F52" s="196">
        <v>0</v>
      </c>
      <c r="G52" s="196">
        <v>21.86</v>
      </c>
      <c r="H52" s="196">
        <v>0</v>
      </c>
      <c r="I52" s="196">
        <v>0</v>
      </c>
      <c r="J52" s="196">
        <v>1.34</v>
      </c>
      <c r="K52" s="196">
        <v>0.35</v>
      </c>
      <c r="L52" s="196">
        <v>14.66</v>
      </c>
      <c r="M52" s="196">
        <v>1.07</v>
      </c>
      <c r="N52" s="196">
        <v>1.38</v>
      </c>
      <c r="O52" s="196">
        <v>0</v>
      </c>
      <c r="P52" s="196">
        <v>1.39</v>
      </c>
      <c r="Q52" s="196">
        <v>0.25</v>
      </c>
      <c r="R52" s="196">
        <v>0.49</v>
      </c>
      <c r="S52" s="196">
        <v>0.31</v>
      </c>
      <c r="T52" s="196">
        <v>0</v>
      </c>
      <c r="U52" s="196">
        <v>0.98</v>
      </c>
      <c r="V52" s="196">
        <v>0.24</v>
      </c>
      <c r="W52" s="196">
        <v>3.97</v>
      </c>
      <c r="X52" s="196">
        <v>1.47</v>
      </c>
      <c r="Y52" s="196">
        <v>0</v>
      </c>
      <c r="Z52" s="196">
        <v>2.95</v>
      </c>
      <c r="AA52" s="196">
        <v>1.05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48.2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8.3800000000000008</v>
      </c>
      <c r="AS52" s="196">
        <v>0</v>
      </c>
      <c r="AT52" s="196">
        <v>21.02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0.97</v>
      </c>
      <c r="E53" s="196">
        <v>0</v>
      </c>
      <c r="F53" s="196">
        <v>0</v>
      </c>
      <c r="G53" s="196">
        <v>21.86</v>
      </c>
      <c r="H53" s="196">
        <v>0</v>
      </c>
      <c r="I53" s="196">
        <v>0</v>
      </c>
      <c r="J53" s="196">
        <v>1.34</v>
      </c>
      <c r="K53" s="196">
        <v>0.35</v>
      </c>
      <c r="L53" s="196">
        <v>13.25</v>
      </c>
      <c r="M53" s="196">
        <v>1.07</v>
      </c>
      <c r="N53" s="196">
        <v>1.38</v>
      </c>
      <c r="O53" s="196">
        <v>0</v>
      </c>
      <c r="P53" s="196">
        <v>1.39</v>
      </c>
      <c r="Q53" s="196">
        <v>0.19</v>
      </c>
      <c r="R53" s="196">
        <v>0.37</v>
      </c>
      <c r="S53" s="196">
        <v>0.23</v>
      </c>
      <c r="T53" s="196">
        <v>0</v>
      </c>
      <c r="U53" s="196">
        <v>0.98</v>
      </c>
      <c r="V53" s="196">
        <v>0.18</v>
      </c>
      <c r="W53" s="196">
        <v>3.97</v>
      </c>
      <c r="X53" s="196">
        <v>1.56</v>
      </c>
      <c r="Y53" s="196">
        <v>0</v>
      </c>
      <c r="Z53" s="196">
        <v>2.95</v>
      </c>
      <c r="AA53" s="196">
        <v>1.05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48.2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8.3800000000000008</v>
      </c>
      <c r="AS53" s="196">
        <v>0</v>
      </c>
      <c r="AT53" s="196">
        <v>21.02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0.97</v>
      </c>
      <c r="E54" s="196">
        <v>0</v>
      </c>
      <c r="F54" s="196">
        <v>0</v>
      </c>
      <c r="G54" s="196">
        <v>21.86</v>
      </c>
      <c r="H54" s="196">
        <v>0</v>
      </c>
      <c r="I54" s="196">
        <v>0</v>
      </c>
      <c r="J54" s="196">
        <v>1.34</v>
      </c>
      <c r="K54" s="196">
        <v>0.35</v>
      </c>
      <c r="L54" s="196">
        <v>13.25</v>
      </c>
      <c r="M54" s="196">
        <v>1.07</v>
      </c>
      <c r="N54" s="196">
        <v>1.38</v>
      </c>
      <c r="O54" s="196">
        <v>0</v>
      </c>
      <c r="P54" s="196">
        <v>1.39</v>
      </c>
      <c r="Q54" s="196">
        <v>0.19</v>
      </c>
      <c r="R54" s="196">
        <v>0.37</v>
      </c>
      <c r="S54" s="196">
        <v>0.23</v>
      </c>
      <c r="T54" s="196">
        <v>0</v>
      </c>
      <c r="U54" s="196">
        <v>0.98</v>
      </c>
      <c r="V54" s="196">
        <v>0.18</v>
      </c>
      <c r="W54" s="196">
        <v>3.97</v>
      </c>
      <c r="X54" s="196">
        <v>1.59</v>
      </c>
      <c r="Y54" s="196">
        <v>0</v>
      </c>
      <c r="Z54" s="196">
        <v>2.95</v>
      </c>
      <c r="AA54" s="196">
        <v>1.05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48.2</v>
      </c>
      <c r="AH54" s="196">
        <v>0</v>
      </c>
      <c r="AI54" s="196">
        <v>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8.3800000000000008</v>
      </c>
      <c r="AS54" s="196">
        <v>0</v>
      </c>
      <c r="AT54" s="196">
        <v>21.02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0.97</v>
      </c>
      <c r="E55" s="196">
        <v>0</v>
      </c>
      <c r="F55" s="196">
        <v>0</v>
      </c>
      <c r="G55" s="196">
        <v>21.86</v>
      </c>
      <c r="H55" s="196">
        <v>0</v>
      </c>
      <c r="I55" s="196">
        <v>0</v>
      </c>
      <c r="J55" s="196">
        <v>1.34</v>
      </c>
      <c r="K55" s="196">
        <v>0.35</v>
      </c>
      <c r="L55" s="196">
        <v>14.65</v>
      </c>
      <c r="M55" s="196">
        <v>1.07</v>
      </c>
      <c r="N55" s="196">
        <v>1.38</v>
      </c>
      <c r="O55" s="196">
        <v>0</v>
      </c>
      <c r="P55" s="196">
        <v>1.39</v>
      </c>
      <c r="Q55" s="196">
        <v>0.05</v>
      </c>
      <c r="R55" s="196">
        <v>0.49</v>
      </c>
      <c r="S55" s="196">
        <v>0.22</v>
      </c>
      <c r="T55" s="196">
        <v>0</v>
      </c>
      <c r="U55" s="196">
        <v>0.98</v>
      </c>
      <c r="V55" s="196">
        <v>0.24</v>
      </c>
      <c r="W55" s="196">
        <v>3.97</v>
      </c>
      <c r="X55" s="196">
        <v>1.65</v>
      </c>
      <c r="Y55" s="196">
        <v>0</v>
      </c>
      <c r="Z55" s="196">
        <v>2.95</v>
      </c>
      <c r="AA55" s="196">
        <v>1.05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50.71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8.3800000000000008</v>
      </c>
      <c r="AS55" s="196">
        <v>0</v>
      </c>
      <c r="AT55" s="196">
        <v>21.02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0.97</v>
      </c>
      <c r="E56" s="196">
        <v>0</v>
      </c>
      <c r="F56" s="196">
        <v>0</v>
      </c>
      <c r="G56" s="196">
        <v>21.86</v>
      </c>
      <c r="H56" s="196">
        <v>0</v>
      </c>
      <c r="I56" s="196">
        <v>0</v>
      </c>
      <c r="J56" s="196">
        <v>1.34</v>
      </c>
      <c r="K56" s="196">
        <v>0.35</v>
      </c>
      <c r="L56" s="196">
        <v>14.65</v>
      </c>
      <c r="M56" s="196">
        <v>1.07</v>
      </c>
      <c r="N56" s="196">
        <v>1.38</v>
      </c>
      <c r="O56" s="196">
        <v>0</v>
      </c>
      <c r="P56" s="196">
        <v>1.39</v>
      </c>
      <c r="Q56" s="196">
        <v>0.25</v>
      </c>
      <c r="R56" s="196">
        <v>0.49</v>
      </c>
      <c r="S56" s="196">
        <v>0.31</v>
      </c>
      <c r="T56" s="196">
        <v>0</v>
      </c>
      <c r="U56" s="196">
        <v>0.98</v>
      </c>
      <c r="V56" s="196">
        <v>0.24</v>
      </c>
      <c r="W56" s="196">
        <v>3.97</v>
      </c>
      <c r="X56" s="196">
        <v>1.72</v>
      </c>
      <c r="Y56" s="196">
        <v>0</v>
      </c>
      <c r="Z56" s="196">
        <v>2.95</v>
      </c>
      <c r="AA56" s="196">
        <v>1.05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50.71</v>
      </c>
      <c r="AH56" s="196">
        <v>0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8.3800000000000008</v>
      </c>
      <c r="AS56" s="196">
        <v>0</v>
      </c>
      <c r="AT56" s="196">
        <v>21.02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0.97</v>
      </c>
      <c r="E57" s="196">
        <v>0</v>
      </c>
      <c r="F57" s="196">
        <v>0</v>
      </c>
      <c r="G57" s="196">
        <v>21.86</v>
      </c>
      <c r="H57" s="196">
        <v>0</v>
      </c>
      <c r="I57" s="196">
        <v>0</v>
      </c>
      <c r="J57" s="196">
        <v>1.34</v>
      </c>
      <c r="K57" s="196">
        <v>0.35</v>
      </c>
      <c r="L57" s="196">
        <v>14.65</v>
      </c>
      <c r="M57" s="196">
        <v>1.07</v>
      </c>
      <c r="N57" s="196">
        <v>1.38</v>
      </c>
      <c r="O57" s="196">
        <v>0</v>
      </c>
      <c r="P57" s="196">
        <v>1.39</v>
      </c>
      <c r="Q57" s="196">
        <v>0.25</v>
      </c>
      <c r="R57" s="196">
        <v>0.49</v>
      </c>
      <c r="S57" s="196">
        <v>0.31</v>
      </c>
      <c r="T57" s="196">
        <v>0</v>
      </c>
      <c r="U57" s="196">
        <v>0.98</v>
      </c>
      <c r="V57" s="196">
        <v>0.24</v>
      </c>
      <c r="W57" s="196">
        <v>3.97</v>
      </c>
      <c r="X57" s="196">
        <v>1.72</v>
      </c>
      <c r="Y57" s="196">
        <v>0</v>
      </c>
      <c r="Z57" s="196">
        <v>2.95</v>
      </c>
      <c r="AA57" s="196">
        <v>1.05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50.71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8.3800000000000008</v>
      </c>
      <c r="AS57" s="196">
        <v>0</v>
      </c>
      <c r="AT57" s="196">
        <v>21.02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0.97</v>
      </c>
      <c r="E58" s="196">
        <v>0</v>
      </c>
      <c r="F58" s="196">
        <v>0</v>
      </c>
      <c r="G58" s="196">
        <v>21.86</v>
      </c>
      <c r="H58" s="196">
        <v>0</v>
      </c>
      <c r="I58" s="196">
        <v>0</v>
      </c>
      <c r="J58" s="196">
        <v>1.34</v>
      </c>
      <c r="K58" s="196">
        <v>0.35</v>
      </c>
      <c r="L58" s="196">
        <v>14.65</v>
      </c>
      <c r="M58" s="196">
        <v>1.07</v>
      </c>
      <c r="N58" s="196">
        <v>1.38</v>
      </c>
      <c r="O58" s="196">
        <v>0</v>
      </c>
      <c r="P58" s="196">
        <v>1.39</v>
      </c>
      <c r="Q58" s="196">
        <v>0.25</v>
      </c>
      <c r="R58" s="196">
        <v>0.49</v>
      </c>
      <c r="S58" s="196">
        <v>0.31</v>
      </c>
      <c r="T58" s="196">
        <v>0</v>
      </c>
      <c r="U58" s="196">
        <v>0.98</v>
      </c>
      <c r="V58" s="196">
        <v>0.24</v>
      </c>
      <c r="W58" s="196">
        <v>3.97</v>
      </c>
      <c r="X58" s="196">
        <v>1.72</v>
      </c>
      <c r="Y58" s="196">
        <v>0</v>
      </c>
      <c r="Z58" s="196">
        <v>2.95</v>
      </c>
      <c r="AA58" s="196">
        <v>1.05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50.71</v>
      </c>
      <c r="AH58" s="196">
        <v>0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8.3800000000000008</v>
      </c>
      <c r="AS58" s="196">
        <v>0</v>
      </c>
      <c r="AT58" s="196">
        <v>21.02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0.97</v>
      </c>
      <c r="E59" s="196">
        <v>0</v>
      </c>
      <c r="F59" s="196">
        <v>0</v>
      </c>
      <c r="G59" s="196">
        <v>21.86</v>
      </c>
      <c r="H59" s="196">
        <v>0</v>
      </c>
      <c r="I59" s="196">
        <v>0</v>
      </c>
      <c r="J59" s="196">
        <v>1.34</v>
      </c>
      <c r="K59" s="196">
        <v>0.35</v>
      </c>
      <c r="L59" s="196">
        <v>14.65</v>
      </c>
      <c r="M59" s="196">
        <v>1.07</v>
      </c>
      <c r="N59" s="196">
        <v>1.38</v>
      </c>
      <c r="O59" s="196">
        <v>0</v>
      </c>
      <c r="P59" s="196">
        <v>1.39</v>
      </c>
      <c r="Q59" s="196">
        <v>0.25</v>
      </c>
      <c r="R59" s="196">
        <v>0.49</v>
      </c>
      <c r="S59" s="196">
        <v>0.31</v>
      </c>
      <c r="T59" s="196">
        <v>0</v>
      </c>
      <c r="U59" s="196">
        <v>0.98</v>
      </c>
      <c r="V59" s="196">
        <v>0.24</v>
      </c>
      <c r="W59" s="196">
        <v>3.97</v>
      </c>
      <c r="X59" s="196">
        <v>1.72</v>
      </c>
      <c r="Y59" s="196">
        <v>0</v>
      </c>
      <c r="Z59" s="196">
        <v>2.95</v>
      </c>
      <c r="AA59" s="196">
        <v>1.05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50.71</v>
      </c>
      <c r="AH59" s="196">
        <v>0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8.3800000000000008</v>
      </c>
      <c r="AS59" s="196">
        <v>0</v>
      </c>
      <c r="AT59" s="196">
        <v>21.02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0.97</v>
      </c>
      <c r="E60" s="196">
        <v>0</v>
      </c>
      <c r="F60" s="196">
        <v>0</v>
      </c>
      <c r="G60" s="196">
        <v>21.86</v>
      </c>
      <c r="H60" s="196">
        <v>0</v>
      </c>
      <c r="I60" s="196">
        <v>0</v>
      </c>
      <c r="J60" s="196">
        <v>1.34</v>
      </c>
      <c r="K60" s="196">
        <v>0.35</v>
      </c>
      <c r="L60" s="196">
        <v>14.65</v>
      </c>
      <c r="M60" s="196">
        <v>1.07</v>
      </c>
      <c r="N60" s="196">
        <v>1.38</v>
      </c>
      <c r="O60" s="196">
        <v>0</v>
      </c>
      <c r="P60" s="196">
        <v>1.39</v>
      </c>
      <c r="Q60" s="196">
        <v>0.25</v>
      </c>
      <c r="R60" s="196">
        <v>0.49</v>
      </c>
      <c r="S60" s="196">
        <v>0.31</v>
      </c>
      <c r="T60" s="196">
        <v>0</v>
      </c>
      <c r="U60" s="196">
        <v>0.98</v>
      </c>
      <c r="V60" s="196">
        <v>0.24</v>
      </c>
      <c r="W60" s="196">
        <v>3.97</v>
      </c>
      <c r="X60" s="196">
        <v>1.72</v>
      </c>
      <c r="Y60" s="196">
        <v>0</v>
      </c>
      <c r="Z60" s="196">
        <v>2.95</v>
      </c>
      <c r="AA60" s="196">
        <v>1.05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50.71</v>
      </c>
      <c r="AH60" s="196">
        <v>0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8.3800000000000008</v>
      </c>
      <c r="AS60" s="196">
        <v>0</v>
      </c>
      <c r="AT60" s="196">
        <v>21.02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0.97</v>
      </c>
      <c r="E61" s="196">
        <v>0</v>
      </c>
      <c r="F61" s="196">
        <v>0</v>
      </c>
      <c r="G61" s="196">
        <v>21.86</v>
      </c>
      <c r="H61" s="196">
        <v>0</v>
      </c>
      <c r="I61" s="196">
        <v>0</v>
      </c>
      <c r="J61" s="196">
        <v>1.34</v>
      </c>
      <c r="K61" s="196">
        <v>0.35</v>
      </c>
      <c r="L61" s="196">
        <v>14.65</v>
      </c>
      <c r="M61" s="196">
        <v>1.02</v>
      </c>
      <c r="N61" s="196">
        <v>1.38</v>
      </c>
      <c r="O61" s="196">
        <v>0</v>
      </c>
      <c r="P61" s="196">
        <v>1.39</v>
      </c>
      <c r="Q61" s="196">
        <v>0.25</v>
      </c>
      <c r="R61" s="196">
        <v>0.49</v>
      </c>
      <c r="S61" s="196">
        <v>0.31</v>
      </c>
      <c r="T61" s="196">
        <v>0</v>
      </c>
      <c r="U61" s="196">
        <v>0.98</v>
      </c>
      <c r="V61" s="196">
        <v>0.24</v>
      </c>
      <c r="W61" s="196">
        <v>3.97</v>
      </c>
      <c r="X61" s="196">
        <v>1.72</v>
      </c>
      <c r="Y61" s="196">
        <v>0</v>
      </c>
      <c r="Z61" s="196">
        <v>2.95</v>
      </c>
      <c r="AA61" s="196">
        <v>1.05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50.71</v>
      </c>
      <c r="AH61" s="196">
        <v>0</v>
      </c>
      <c r="AI61" s="196">
        <v>12.53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8.3800000000000008</v>
      </c>
      <c r="AS61" s="196">
        <v>0</v>
      </c>
      <c r="AT61" s="196">
        <v>21.02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0.97</v>
      </c>
      <c r="E62" s="196">
        <v>0</v>
      </c>
      <c r="F62" s="196">
        <v>0</v>
      </c>
      <c r="G62" s="196">
        <v>21.86</v>
      </c>
      <c r="H62" s="196">
        <v>0</v>
      </c>
      <c r="I62" s="196">
        <v>0</v>
      </c>
      <c r="J62" s="196">
        <v>1.34</v>
      </c>
      <c r="K62" s="196">
        <v>0.35</v>
      </c>
      <c r="L62" s="196">
        <v>14.65</v>
      </c>
      <c r="M62" s="196">
        <v>1.02</v>
      </c>
      <c r="N62" s="196">
        <v>1.38</v>
      </c>
      <c r="O62" s="196">
        <v>0</v>
      </c>
      <c r="P62" s="196">
        <v>1.39</v>
      </c>
      <c r="Q62" s="196">
        <v>0.25</v>
      </c>
      <c r="R62" s="196">
        <v>0.49</v>
      </c>
      <c r="S62" s="196">
        <v>0.31</v>
      </c>
      <c r="T62" s="196">
        <v>0</v>
      </c>
      <c r="U62" s="196">
        <v>0.98</v>
      </c>
      <c r="V62" s="196">
        <v>0.24</v>
      </c>
      <c r="W62" s="196">
        <v>3.97</v>
      </c>
      <c r="X62" s="196">
        <v>1.72</v>
      </c>
      <c r="Y62" s="196">
        <v>0</v>
      </c>
      <c r="Z62" s="196">
        <v>2.95</v>
      </c>
      <c r="AA62" s="196">
        <v>1.05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50.71</v>
      </c>
      <c r="AH62" s="196">
        <v>0</v>
      </c>
      <c r="AI62" s="196">
        <v>12.53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8.3800000000000008</v>
      </c>
      <c r="AS62" s="196">
        <v>0</v>
      </c>
      <c r="AT62" s="196">
        <v>21.02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0.97</v>
      </c>
      <c r="E63" s="196">
        <v>0</v>
      </c>
      <c r="F63" s="196">
        <v>0</v>
      </c>
      <c r="G63" s="196">
        <v>21.86</v>
      </c>
      <c r="H63" s="196">
        <v>0</v>
      </c>
      <c r="I63" s="196">
        <v>0</v>
      </c>
      <c r="J63" s="196">
        <v>1.34</v>
      </c>
      <c r="K63" s="196">
        <v>0.35</v>
      </c>
      <c r="L63" s="196">
        <v>14.65</v>
      </c>
      <c r="M63" s="196">
        <v>1.02</v>
      </c>
      <c r="N63" s="196">
        <v>1.38</v>
      </c>
      <c r="O63" s="196">
        <v>0</v>
      </c>
      <c r="P63" s="196">
        <v>1.39</v>
      </c>
      <c r="Q63" s="196">
        <v>0.25</v>
      </c>
      <c r="R63" s="196">
        <v>0.49</v>
      </c>
      <c r="S63" s="196">
        <v>0.31</v>
      </c>
      <c r="T63" s="196">
        <v>0</v>
      </c>
      <c r="U63" s="196">
        <v>0.98</v>
      </c>
      <c r="V63" s="196">
        <v>0.24</v>
      </c>
      <c r="W63" s="196">
        <v>3.97</v>
      </c>
      <c r="X63" s="196">
        <v>1.72</v>
      </c>
      <c r="Y63" s="196">
        <v>0</v>
      </c>
      <c r="Z63" s="196">
        <v>2.95</v>
      </c>
      <c r="AA63" s="196">
        <v>1.05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50.71</v>
      </c>
      <c r="AH63" s="196">
        <v>0</v>
      </c>
      <c r="AI63" s="196">
        <v>12.53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8.3800000000000008</v>
      </c>
      <c r="AS63" s="196">
        <v>0</v>
      </c>
      <c r="AT63" s="196">
        <v>21.02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0.97</v>
      </c>
      <c r="E64" s="196">
        <v>0</v>
      </c>
      <c r="F64" s="196">
        <v>0</v>
      </c>
      <c r="G64" s="196">
        <v>21.86</v>
      </c>
      <c r="H64" s="196">
        <v>0</v>
      </c>
      <c r="I64" s="196">
        <v>0</v>
      </c>
      <c r="J64" s="196">
        <v>1.34</v>
      </c>
      <c r="K64" s="196">
        <v>0.35</v>
      </c>
      <c r="L64" s="196">
        <v>14.65</v>
      </c>
      <c r="M64" s="196">
        <v>1.02</v>
      </c>
      <c r="N64" s="196">
        <v>1.38</v>
      </c>
      <c r="O64" s="196">
        <v>0</v>
      </c>
      <c r="P64" s="196">
        <v>1.39</v>
      </c>
      <c r="Q64" s="196">
        <v>0.25</v>
      </c>
      <c r="R64" s="196">
        <v>0.49</v>
      </c>
      <c r="S64" s="196">
        <v>0.31</v>
      </c>
      <c r="T64" s="196">
        <v>0</v>
      </c>
      <c r="U64" s="196">
        <v>0.98</v>
      </c>
      <c r="V64" s="196">
        <v>0.24</v>
      </c>
      <c r="W64" s="196">
        <v>3.97</v>
      </c>
      <c r="X64" s="196">
        <v>1.72</v>
      </c>
      <c r="Y64" s="196">
        <v>0</v>
      </c>
      <c r="Z64" s="196">
        <v>2.95</v>
      </c>
      <c r="AA64" s="196">
        <v>1.05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50.71</v>
      </c>
      <c r="AH64" s="196">
        <v>0</v>
      </c>
      <c r="AI64" s="196">
        <v>12.53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8.3800000000000008</v>
      </c>
      <c r="AS64" s="196">
        <v>0</v>
      </c>
      <c r="AT64" s="196">
        <v>21.02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0.97</v>
      </c>
      <c r="E65" s="196">
        <v>0</v>
      </c>
      <c r="F65" s="196">
        <v>0</v>
      </c>
      <c r="G65" s="196">
        <v>21.86</v>
      </c>
      <c r="H65" s="196">
        <v>0</v>
      </c>
      <c r="I65" s="196">
        <v>0</v>
      </c>
      <c r="J65" s="196">
        <v>1.34</v>
      </c>
      <c r="K65" s="196">
        <v>0.35</v>
      </c>
      <c r="L65" s="196">
        <v>14.65</v>
      </c>
      <c r="M65" s="196">
        <v>1.02</v>
      </c>
      <c r="N65" s="196">
        <v>1.38</v>
      </c>
      <c r="O65" s="196">
        <v>0</v>
      </c>
      <c r="P65" s="196">
        <v>1.47</v>
      </c>
      <c r="Q65" s="196">
        <v>0.25</v>
      </c>
      <c r="R65" s="196">
        <v>0.49</v>
      </c>
      <c r="S65" s="196">
        <v>0.31</v>
      </c>
      <c r="T65" s="196">
        <v>0</v>
      </c>
      <c r="U65" s="196">
        <v>0.98</v>
      </c>
      <c r="V65" s="196">
        <v>0.24</v>
      </c>
      <c r="W65" s="196">
        <v>3.97</v>
      </c>
      <c r="X65" s="196">
        <v>1.72</v>
      </c>
      <c r="Y65" s="196">
        <v>0</v>
      </c>
      <c r="Z65" s="196">
        <v>2.95</v>
      </c>
      <c r="AA65" s="196">
        <v>1.05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50.71</v>
      </c>
      <c r="AH65" s="196">
        <v>0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8.3800000000000008</v>
      </c>
      <c r="AS65" s="196">
        <v>0</v>
      </c>
      <c r="AT65" s="196">
        <v>21.02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0.97</v>
      </c>
      <c r="E66" s="196">
        <v>0</v>
      </c>
      <c r="F66" s="196">
        <v>0</v>
      </c>
      <c r="G66" s="196">
        <v>21.86</v>
      </c>
      <c r="H66" s="196">
        <v>0</v>
      </c>
      <c r="I66" s="196">
        <v>0</v>
      </c>
      <c r="J66" s="196">
        <v>1.34</v>
      </c>
      <c r="K66" s="196">
        <v>0.35</v>
      </c>
      <c r="L66" s="196">
        <v>14.65</v>
      </c>
      <c r="M66" s="196">
        <v>1.02</v>
      </c>
      <c r="N66" s="196">
        <v>1.38</v>
      </c>
      <c r="O66" s="196">
        <v>0</v>
      </c>
      <c r="P66" s="196">
        <v>1.1499999999999999</v>
      </c>
      <c r="Q66" s="196">
        <v>0.25</v>
      </c>
      <c r="R66" s="196">
        <v>0.49</v>
      </c>
      <c r="S66" s="196">
        <v>0.31</v>
      </c>
      <c r="T66" s="196">
        <v>0</v>
      </c>
      <c r="U66" s="196">
        <v>0.98</v>
      </c>
      <c r="V66" s="196">
        <v>0.24</v>
      </c>
      <c r="W66" s="196">
        <v>3.97</v>
      </c>
      <c r="X66" s="196">
        <v>1.72</v>
      </c>
      <c r="Y66" s="196">
        <v>0</v>
      </c>
      <c r="Z66" s="196">
        <v>2.95</v>
      </c>
      <c r="AA66" s="196">
        <v>1.05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50.71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8.3800000000000008</v>
      </c>
      <c r="AS66" s="196">
        <v>0</v>
      </c>
      <c r="AT66" s="196">
        <v>21.02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0.97</v>
      </c>
      <c r="E67" s="196">
        <v>0</v>
      </c>
      <c r="F67" s="196">
        <v>0</v>
      </c>
      <c r="G67" s="196">
        <v>21.86</v>
      </c>
      <c r="H67" s="196">
        <v>0</v>
      </c>
      <c r="I67" s="196">
        <v>0</v>
      </c>
      <c r="J67" s="196">
        <v>1.34</v>
      </c>
      <c r="K67" s="196">
        <v>0.35</v>
      </c>
      <c r="L67" s="196">
        <v>15.74</v>
      </c>
      <c r="M67" s="196">
        <v>1.02</v>
      </c>
      <c r="N67" s="196">
        <v>1.38</v>
      </c>
      <c r="O67" s="196">
        <v>0</v>
      </c>
      <c r="P67" s="196">
        <v>1.1499999999999999</v>
      </c>
      <c r="Q67" s="196">
        <v>0.25</v>
      </c>
      <c r="R67" s="196">
        <v>0.49</v>
      </c>
      <c r="S67" s="196">
        <v>0.31</v>
      </c>
      <c r="T67" s="196">
        <v>0</v>
      </c>
      <c r="U67" s="196">
        <v>0.98</v>
      </c>
      <c r="V67" s="196">
        <v>0.24</v>
      </c>
      <c r="W67" s="196">
        <v>3.97</v>
      </c>
      <c r="X67" s="196">
        <v>1.72</v>
      </c>
      <c r="Y67" s="196">
        <v>0</v>
      </c>
      <c r="Z67" s="196">
        <v>2.95</v>
      </c>
      <c r="AA67" s="196">
        <v>1.05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50.71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8.3800000000000008</v>
      </c>
      <c r="AS67" s="196">
        <v>0</v>
      </c>
      <c r="AT67" s="196">
        <v>21.02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0.97</v>
      </c>
      <c r="E68" s="196">
        <v>0</v>
      </c>
      <c r="F68" s="196">
        <v>0</v>
      </c>
      <c r="G68" s="196">
        <v>21.86</v>
      </c>
      <c r="H68" s="196">
        <v>0</v>
      </c>
      <c r="I68" s="196">
        <v>0</v>
      </c>
      <c r="J68" s="196">
        <v>1.34</v>
      </c>
      <c r="K68" s="196">
        <v>0.35</v>
      </c>
      <c r="L68" s="196">
        <v>14.66</v>
      </c>
      <c r="M68" s="196">
        <v>1.02</v>
      </c>
      <c r="N68" s="196">
        <v>1.38</v>
      </c>
      <c r="O68" s="196">
        <v>0</v>
      </c>
      <c r="P68" s="196">
        <v>1.1499999999999999</v>
      </c>
      <c r="Q68" s="196">
        <v>0.25</v>
      </c>
      <c r="R68" s="196">
        <v>0.49</v>
      </c>
      <c r="S68" s="196">
        <v>0.31</v>
      </c>
      <c r="T68" s="196">
        <v>0</v>
      </c>
      <c r="U68" s="196">
        <v>0.98</v>
      </c>
      <c r="V68" s="196">
        <v>0.24</v>
      </c>
      <c r="W68" s="196">
        <v>3.97</v>
      </c>
      <c r="X68" s="196">
        <v>1.72</v>
      </c>
      <c r="Y68" s="196">
        <v>0</v>
      </c>
      <c r="Z68" s="196">
        <v>2.95</v>
      </c>
      <c r="AA68" s="196">
        <v>1.05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50.71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8.3800000000000008</v>
      </c>
      <c r="AS68" s="196">
        <v>0</v>
      </c>
      <c r="AT68" s="196">
        <v>21.02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0.97</v>
      </c>
      <c r="E69" s="196">
        <v>0</v>
      </c>
      <c r="F69" s="196">
        <v>0</v>
      </c>
      <c r="G69" s="196">
        <v>21.86</v>
      </c>
      <c r="H69" s="196">
        <v>0</v>
      </c>
      <c r="I69" s="196">
        <v>0</v>
      </c>
      <c r="J69" s="196">
        <v>1.34</v>
      </c>
      <c r="K69" s="196">
        <v>0.35</v>
      </c>
      <c r="L69" s="196">
        <v>14.66</v>
      </c>
      <c r="M69" s="196">
        <v>1.02</v>
      </c>
      <c r="N69" s="196">
        <v>1.38</v>
      </c>
      <c r="O69" s="196">
        <v>0</v>
      </c>
      <c r="P69" s="196">
        <v>1.1499999999999999</v>
      </c>
      <c r="Q69" s="196">
        <v>0.25</v>
      </c>
      <c r="R69" s="196">
        <v>0.49</v>
      </c>
      <c r="S69" s="196">
        <v>0.31</v>
      </c>
      <c r="T69" s="196">
        <v>0</v>
      </c>
      <c r="U69" s="196">
        <v>0.98</v>
      </c>
      <c r="V69" s="196">
        <v>0.24</v>
      </c>
      <c r="W69" s="196">
        <v>3.97</v>
      </c>
      <c r="X69" s="196">
        <v>1.72</v>
      </c>
      <c r="Y69" s="196">
        <v>0</v>
      </c>
      <c r="Z69" s="196">
        <v>2.95</v>
      </c>
      <c r="AA69" s="196">
        <v>1.05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50.71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8.3800000000000008</v>
      </c>
      <c r="AS69" s="196">
        <v>0</v>
      </c>
      <c r="AT69" s="196">
        <v>21.02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0.97</v>
      </c>
      <c r="E70" s="196">
        <v>0</v>
      </c>
      <c r="F70" s="196">
        <v>0</v>
      </c>
      <c r="G70" s="196">
        <v>21.86</v>
      </c>
      <c r="H70" s="196">
        <v>0</v>
      </c>
      <c r="I70" s="196">
        <v>0</v>
      </c>
      <c r="J70" s="196">
        <v>1.34</v>
      </c>
      <c r="K70" s="196">
        <v>0.35</v>
      </c>
      <c r="L70" s="196">
        <v>14.66</v>
      </c>
      <c r="M70" s="196">
        <v>1.02</v>
      </c>
      <c r="N70" s="196">
        <v>1.38</v>
      </c>
      <c r="O70" s="196">
        <v>0</v>
      </c>
      <c r="P70" s="196">
        <v>1.1499999999999999</v>
      </c>
      <c r="Q70" s="196">
        <v>0.25</v>
      </c>
      <c r="R70" s="196">
        <v>0.49</v>
      </c>
      <c r="S70" s="196">
        <v>0.31</v>
      </c>
      <c r="T70" s="196">
        <v>0</v>
      </c>
      <c r="U70" s="196">
        <v>0.98</v>
      </c>
      <c r="V70" s="196">
        <v>0.24</v>
      </c>
      <c r="W70" s="196">
        <v>3.97</v>
      </c>
      <c r="X70" s="196">
        <v>1.72</v>
      </c>
      <c r="Y70" s="196">
        <v>0</v>
      </c>
      <c r="Z70" s="196">
        <v>2.95</v>
      </c>
      <c r="AA70" s="196">
        <v>1.05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8.3800000000000008</v>
      </c>
      <c r="AS70" s="196">
        <v>0</v>
      </c>
      <c r="AT70" s="196">
        <v>21.02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0.97</v>
      </c>
      <c r="E71" s="196">
        <v>0</v>
      </c>
      <c r="F71" s="196">
        <v>0</v>
      </c>
      <c r="G71" s="196">
        <v>21.86</v>
      </c>
      <c r="H71" s="196">
        <v>0</v>
      </c>
      <c r="I71" s="196">
        <v>0</v>
      </c>
      <c r="J71" s="196">
        <v>1.34</v>
      </c>
      <c r="K71" s="196">
        <v>0.35</v>
      </c>
      <c r="L71" s="196">
        <v>14.66</v>
      </c>
      <c r="M71" s="196">
        <v>1.02</v>
      </c>
      <c r="N71" s="196">
        <v>1.38</v>
      </c>
      <c r="O71" s="196">
        <v>0</v>
      </c>
      <c r="P71" s="196">
        <v>1.1499999999999999</v>
      </c>
      <c r="Q71" s="196">
        <v>0.25</v>
      </c>
      <c r="R71" s="196">
        <v>0.49</v>
      </c>
      <c r="S71" s="196">
        <v>0.31</v>
      </c>
      <c r="T71" s="196">
        <v>0</v>
      </c>
      <c r="U71" s="196">
        <v>0.98</v>
      </c>
      <c r="V71" s="196">
        <v>0.24</v>
      </c>
      <c r="W71" s="196">
        <v>3.97</v>
      </c>
      <c r="X71" s="196">
        <v>1.72</v>
      </c>
      <c r="Y71" s="196">
        <v>0</v>
      </c>
      <c r="Z71" s="196">
        <v>2.95</v>
      </c>
      <c r="AA71" s="196">
        <v>1.05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8.3800000000000008</v>
      </c>
      <c r="AS71" s="196">
        <v>0</v>
      </c>
      <c r="AT71" s="196">
        <v>21.02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0.97</v>
      </c>
      <c r="E72" s="196">
        <v>0</v>
      </c>
      <c r="F72" s="196">
        <v>0</v>
      </c>
      <c r="G72" s="196">
        <v>21.86</v>
      </c>
      <c r="H72" s="196">
        <v>0</v>
      </c>
      <c r="I72" s="196">
        <v>0</v>
      </c>
      <c r="J72" s="196">
        <v>1.34</v>
      </c>
      <c r="K72" s="196">
        <v>0.35</v>
      </c>
      <c r="L72" s="196">
        <v>14.66</v>
      </c>
      <c r="M72" s="196">
        <v>1.02</v>
      </c>
      <c r="N72" s="196">
        <v>1.38</v>
      </c>
      <c r="O72" s="196">
        <v>0</v>
      </c>
      <c r="P72" s="196">
        <v>1.1499999999999999</v>
      </c>
      <c r="Q72" s="196">
        <v>0.25</v>
      </c>
      <c r="R72" s="196">
        <v>0.49</v>
      </c>
      <c r="S72" s="196">
        <v>0.31</v>
      </c>
      <c r="T72" s="196">
        <v>0</v>
      </c>
      <c r="U72" s="196">
        <v>0.98</v>
      </c>
      <c r="V72" s="196">
        <v>0.24</v>
      </c>
      <c r="W72" s="196">
        <v>3.97</v>
      </c>
      <c r="X72" s="196">
        <v>1.72</v>
      </c>
      <c r="Y72" s="196">
        <v>0</v>
      </c>
      <c r="Z72" s="196">
        <v>2.95</v>
      </c>
      <c r="AA72" s="196">
        <v>1.05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8.3800000000000008</v>
      </c>
      <c r="AS72" s="196">
        <v>0</v>
      </c>
      <c r="AT72" s="196">
        <v>21.02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0.97</v>
      </c>
      <c r="E73" s="196">
        <v>0</v>
      </c>
      <c r="F73" s="196">
        <v>0</v>
      </c>
      <c r="G73" s="196">
        <v>21.86</v>
      </c>
      <c r="H73" s="196">
        <v>0</v>
      </c>
      <c r="I73" s="196">
        <v>0</v>
      </c>
      <c r="J73" s="196">
        <v>1.34</v>
      </c>
      <c r="K73" s="196">
        <v>0.35</v>
      </c>
      <c r="L73" s="196">
        <v>14.66</v>
      </c>
      <c r="M73" s="196">
        <v>1.02</v>
      </c>
      <c r="N73" s="196">
        <v>1.38</v>
      </c>
      <c r="O73" s="196">
        <v>0</v>
      </c>
      <c r="P73" s="196">
        <v>1.1499999999999999</v>
      </c>
      <c r="Q73" s="196">
        <v>0.25</v>
      </c>
      <c r="R73" s="196">
        <v>0.49</v>
      </c>
      <c r="S73" s="196">
        <v>0.31</v>
      </c>
      <c r="T73" s="196">
        <v>0</v>
      </c>
      <c r="U73" s="196">
        <v>0.98</v>
      </c>
      <c r="V73" s="196">
        <v>0.24</v>
      </c>
      <c r="W73" s="196">
        <v>3.97</v>
      </c>
      <c r="X73" s="196">
        <v>1.72</v>
      </c>
      <c r="Y73" s="196">
        <v>0</v>
      </c>
      <c r="Z73" s="196">
        <v>2.95</v>
      </c>
      <c r="AA73" s="196">
        <v>1.05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8.3800000000000008</v>
      </c>
      <c r="AS73" s="196">
        <v>0</v>
      </c>
      <c r="AT73" s="196">
        <v>21.02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0.97</v>
      </c>
      <c r="E74" s="196">
        <v>0</v>
      </c>
      <c r="F74" s="196">
        <v>0</v>
      </c>
      <c r="G74" s="196">
        <v>21.86</v>
      </c>
      <c r="H74" s="196">
        <v>0</v>
      </c>
      <c r="I74" s="196">
        <v>0</v>
      </c>
      <c r="J74" s="196">
        <v>1.34</v>
      </c>
      <c r="K74" s="196">
        <v>0.35</v>
      </c>
      <c r="L74" s="196">
        <v>14.66</v>
      </c>
      <c r="M74" s="196">
        <v>1.02</v>
      </c>
      <c r="N74" s="196">
        <v>1.38</v>
      </c>
      <c r="O74" s="196">
        <v>0</v>
      </c>
      <c r="P74" s="196">
        <v>1.1499999999999999</v>
      </c>
      <c r="Q74" s="196">
        <v>0.25</v>
      </c>
      <c r="R74" s="196">
        <v>0.49</v>
      </c>
      <c r="S74" s="196">
        <v>0.31</v>
      </c>
      <c r="T74" s="196">
        <v>0</v>
      </c>
      <c r="U74" s="196">
        <v>0.98</v>
      </c>
      <c r="V74" s="196">
        <v>0.24</v>
      </c>
      <c r="W74" s="196">
        <v>3.97</v>
      </c>
      <c r="X74" s="196">
        <v>1.72</v>
      </c>
      <c r="Y74" s="196">
        <v>0</v>
      </c>
      <c r="Z74" s="196">
        <v>2.95</v>
      </c>
      <c r="AA74" s="196">
        <v>1.05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8.3800000000000008</v>
      </c>
      <c r="AS74" s="196">
        <v>0</v>
      </c>
      <c r="AT74" s="196">
        <v>21.02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0.97</v>
      </c>
      <c r="E75" s="196">
        <v>0</v>
      </c>
      <c r="F75" s="196">
        <v>0</v>
      </c>
      <c r="G75" s="196">
        <v>21.86</v>
      </c>
      <c r="H75" s="196">
        <v>0</v>
      </c>
      <c r="I75" s="196">
        <v>0</v>
      </c>
      <c r="J75" s="196">
        <v>1.34</v>
      </c>
      <c r="K75" s="196">
        <v>0.35</v>
      </c>
      <c r="L75" s="196">
        <v>14.66</v>
      </c>
      <c r="M75" s="196">
        <v>1.02</v>
      </c>
      <c r="N75" s="196">
        <v>1.38</v>
      </c>
      <c r="O75" s="196">
        <v>0</v>
      </c>
      <c r="P75" s="196">
        <v>1.31</v>
      </c>
      <c r="Q75" s="196">
        <v>0.25</v>
      </c>
      <c r="R75" s="196">
        <v>0.49</v>
      </c>
      <c r="S75" s="196">
        <v>0.31</v>
      </c>
      <c r="T75" s="196">
        <v>0</v>
      </c>
      <c r="U75" s="196">
        <v>0.98</v>
      </c>
      <c r="V75" s="196">
        <v>0.24</v>
      </c>
      <c r="W75" s="196">
        <v>3.97</v>
      </c>
      <c r="X75" s="196">
        <v>1.72</v>
      </c>
      <c r="Y75" s="196">
        <v>0</v>
      </c>
      <c r="Z75" s="196">
        <v>2.95</v>
      </c>
      <c r="AA75" s="196">
        <v>1.05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8.3800000000000008</v>
      </c>
      <c r="AS75" s="196">
        <v>0</v>
      </c>
      <c r="AT75" s="196">
        <v>21.02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0.97</v>
      </c>
      <c r="E76" s="196">
        <v>0</v>
      </c>
      <c r="F76" s="196">
        <v>0</v>
      </c>
      <c r="G76" s="196">
        <v>21.86</v>
      </c>
      <c r="H76" s="196">
        <v>0</v>
      </c>
      <c r="I76" s="196">
        <v>0</v>
      </c>
      <c r="J76" s="196">
        <v>1.34</v>
      </c>
      <c r="K76" s="196">
        <v>0.35</v>
      </c>
      <c r="L76" s="196">
        <v>14.66</v>
      </c>
      <c r="M76" s="196">
        <v>1.02</v>
      </c>
      <c r="N76" s="196">
        <v>1.38</v>
      </c>
      <c r="O76" s="196">
        <v>0</v>
      </c>
      <c r="P76" s="196">
        <v>1.31</v>
      </c>
      <c r="Q76" s="196">
        <v>0.25</v>
      </c>
      <c r="R76" s="196">
        <v>0.49</v>
      </c>
      <c r="S76" s="196">
        <v>0.31</v>
      </c>
      <c r="T76" s="196">
        <v>0</v>
      </c>
      <c r="U76" s="196">
        <v>0.98</v>
      </c>
      <c r="V76" s="196">
        <v>0.24</v>
      </c>
      <c r="W76" s="196">
        <v>3.97</v>
      </c>
      <c r="X76" s="196">
        <v>1.72</v>
      </c>
      <c r="Y76" s="196">
        <v>0</v>
      </c>
      <c r="Z76" s="196">
        <v>2.95</v>
      </c>
      <c r="AA76" s="196">
        <v>1.05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8.3800000000000008</v>
      </c>
      <c r="AS76" s="196">
        <v>0</v>
      </c>
      <c r="AT76" s="196">
        <v>21.02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0.97</v>
      </c>
      <c r="E77" s="196">
        <v>0</v>
      </c>
      <c r="F77" s="196">
        <v>0</v>
      </c>
      <c r="G77" s="196">
        <v>21.86</v>
      </c>
      <c r="H77" s="196">
        <v>0</v>
      </c>
      <c r="I77" s="196">
        <v>0</v>
      </c>
      <c r="J77" s="196">
        <v>1.34</v>
      </c>
      <c r="K77" s="196">
        <v>0.35</v>
      </c>
      <c r="L77" s="196">
        <v>14.66</v>
      </c>
      <c r="M77" s="196">
        <v>1.02</v>
      </c>
      <c r="N77" s="196">
        <v>1.38</v>
      </c>
      <c r="O77" s="196">
        <v>0</v>
      </c>
      <c r="P77" s="196">
        <v>1.31</v>
      </c>
      <c r="Q77" s="196">
        <v>0.25</v>
      </c>
      <c r="R77" s="196">
        <v>0.49</v>
      </c>
      <c r="S77" s="196">
        <v>0.31</v>
      </c>
      <c r="T77" s="196">
        <v>0</v>
      </c>
      <c r="U77" s="196">
        <v>0.98</v>
      </c>
      <c r="V77" s="196">
        <v>0.24</v>
      </c>
      <c r="W77" s="196">
        <v>3.97</v>
      </c>
      <c r="X77" s="196">
        <v>1.72</v>
      </c>
      <c r="Y77" s="196">
        <v>0</v>
      </c>
      <c r="Z77" s="196">
        <v>2.95</v>
      </c>
      <c r="AA77" s="196">
        <v>1.05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8.3800000000000008</v>
      </c>
      <c r="AS77" s="196">
        <v>0</v>
      </c>
      <c r="AT77" s="196">
        <v>21.02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0.97</v>
      </c>
      <c r="E78" s="196">
        <v>0</v>
      </c>
      <c r="F78" s="196">
        <v>0</v>
      </c>
      <c r="G78" s="196">
        <v>21.86</v>
      </c>
      <c r="H78" s="196">
        <v>0</v>
      </c>
      <c r="I78" s="196">
        <v>0</v>
      </c>
      <c r="J78" s="196">
        <v>1.34</v>
      </c>
      <c r="K78" s="196">
        <v>0.35</v>
      </c>
      <c r="L78" s="196">
        <v>14.66</v>
      </c>
      <c r="M78" s="196">
        <v>1.02</v>
      </c>
      <c r="N78" s="196">
        <v>1.38</v>
      </c>
      <c r="O78" s="196">
        <v>0</v>
      </c>
      <c r="P78" s="196">
        <v>1.31</v>
      </c>
      <c r="Q78" s="196">
        <v>0.25</v>
      </c>
      <c r="R78" s="196">
        <v>0.49</v>
      </c>
      <c r="S78" s="196">
        <v>0.31</v>
      </c>
      <c r="T78" s="196">
        <v>0</v>
      </c>
      <c r="U78" s="196">
        <v>0.98</v>
      </c>
      <c r="V78" s="196">
        <v>0.24</v>
      </c>
      <c r="W78" s="196">
        <v>3.97</v>
      </c>
      <c r="X78" s="196">
        <v>1.72</v>
      </c>
      <c r="Y78" s="196">
        <v>0</v>
      </c>
      <c r="Z78" s="196">
        <v>2.95</v>
      </c>
      <c r="AA78" s="196">
        <v>1.05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8.3800000000000008</v>
      </c>
      <c r="AS78" s="196">
        <v>0</v>
      </c>
      <c r="AT78" s="196">
        <v>21.02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0.97</v>
      </c>
      <c r="E79" s="196">
        <v>0</v>
      </c>
      <c r="F79" s="196">
        <v>0</v>
      </c>
      <c r="G79" s="196">
        <v>21.86</v>
      </c>
      <c r="H79" s="196">
        <v>0</v>
      </c>
      <c r="I79" s="196">
        <v>0</v>
      </c>
      <c r="J79" s="196">
        <v>1.34</v>
      </c>
      <c r="K79" s="196">
        <v>0.35</v>
      </c>
      <c r="L79" s="196">
        <v>14.66</v>
      </c>
      <c r="M79" s="196">
        <v>1.02</v>
      </c>
      <c r="N79" s="196">
        <v>1.38</v>
      </c>
      <c r="O79" s="196">
        <v>0</v>
      </c>
      <c r="P79" s="196">
        <v>1.31</v>
      </c>
      <c r="Q79" s="196">
        <v>0.25</v>
      </c>
      <c r="R79" s="196">
        <v>0.49</v>
      </c>
      <c r="S79" s="196">
        <v>0.31</v>
      </c>
      <c r="T79" s="196">
        <v>0</v>
      </c>
      <c r="U79" s="196">
        <v>0.98</v>
      </c>
      <c r="V79" s="196">
        <v>0.24</v>
      </c>
      <c r="W79" s="196">
        <v>3.97</v>
      </c>
      <c r="X79" s="196">
        <v>1.72</v>
      </c>
      <c r="Y79" s="196">
        <v>0</v>
      </c>
      <c r="Z79" s="196">
        <v>2.95</v>
      </c>
      <c r="AA79" s="196">
        <v>1.05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8.3800000000000008</v>
      </c>
      <c r="AS79" s="196">
        <v>0</v>
      </c>
      <c r="AT79" s="196">
        <v>21.02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0.97</v>
      </c>
      <c r="E80" s="196">
        <v>0</v>
      </c>
      <c r="F80" s="196">
        <v>0</v>
      </c>
      <c r="G80" s="196">
        <v>21.86</v>
      </c>
      <c r="H80" s="196">
        <v>0</v>
      </c>
      <c r="I80" s="196">
        <v>0</v>
      </c>
      <c r="J80" s="196">
        <v>1.34</v>
      </c>
      <c r="K80" s="196">
        <v>0.35</v>
      </c>
      <c r="L80" s="196">
        <v>14.66</v>
      </c>
      <c r="M80" s="196">
        <v>1.02</v>
      </c>
      <c r="N80" s="196">
        <v>1.38</v>
      </c>
      <c r="O80" s="196">
        <v>0</v>
      </c>
      <c r="P80" s="196">
        <v>1.31</v>
      </c>
      <c r="Q80" s="196">
        <v>0.25</v>
      </c>
      <c r="R80" s="196">
        <v>0.49</v>
      </c>
      <c r="S80" s="196">
        <v>0.31</v>
      </c>
      <c r="T80" s="196">
        <v>0</v>
      </c>
      <c r="U80" s="196">
        <v>0.98</v>
      </c>
      <c r="V80" s="196">
        <v>0.24</v>
      </c>
      <c r="W80" s="196">
        <v>3.97</v>
      </c>
      <c r="X80" s="196">
        <v>1.72</v>
      </c>
      <c r="Y80" s="196">
        <v>0</v>
      </c>
      <c r="Z80" s="196">
        <v>2.95</v>
      </c>
      <c r="AA80" s="196">
        <v>1.05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8.3800000000000008</v>
      </c>
      <c r="AS80" s="196">
        <v>0</v>
      </c>
      <c r="AT80" s="196">
        <v>21.02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0.97</v>
      </c>
      <c r="E81" s="196">
        <v>0</v>
      </c>
      <c r="F81" s="196">
        <v>0</v>
      </c>
      <c r="G81" s="196">
        <v>21.86</v>
      </c>
      <c r="H81" s="196">
        <v>0</v>
      </c>
      <c r="I81" s="196">
        <v>0</v>
      </c>
      <c r="J81" s="196">
        <v>1.34</v>
      </c>
      <c r="K81" s="196">
        <v>0.35</v>
      </c>
      <c r="L81" s="196">
        <v>14.66</v>
      </c>
      <c r="M81" s="196">
        <v>1.02</v>
      </c>
      <c r="N81" s="196">
        <v>1.38</v>
      </c>
      <c r="O81" s="196">
        <v>0</v>
      </c>
      <c r="P81" s="196">
        <v>1.31</v>
      </c>
      <c r="Q81" s="196">
        <v>0.25</v>
      </c>
      <c r="R81" s="196">
        <v>0.49</v>
      </c>
      <c r="S81" s="196">
        <v>0.31</v>
      </c>
      <c r="T81" s="196">
        <v>0</v>
      </c>
      <c r="U81" s="196">
        <v>0.98</v>
      </c>
      <c r="V81" s="196">
        <v>0.24</v>
      </c>
      <c r="W81" s="196">
        <v>3.97</v>
      </c>
      <c r="X81" s="196">
        <v>1.72</v>
      </c>
      <c r="Y81" s="196">
        <v>0</v>
      </c>
      <c r="Z81" s="196">
        <v>2.95</v>
      </c>
      <c r="AA81" s="196">
        <v>1.05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8.3800000000000008</v>
      </c>
      <c r="AS81" s="196">
        <v>0</v>
      </c>
      <c r="AT81" s="196">
        <v>21.02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0.97</v>
      </c>
      <c r="E82" s="196">
        <v>0</v>
      </c>
      <c r="F82" s="196">
        <v>0</v>
      </c>
      <c r="G82" s="196">
        <v>21.86</v>
      </c>
      <c r="H82" s="196">
        <v>0</v>
      </c>
      <c r="I82" s="196">
        <v>0</v>
      </c>
      <c r="J82" s="196">
        <v>1.34</v>
      </c>
      <c r="K82" s="196">
        <v>0.35</v>
      </c>
      <c r="L82" s="196">
        <v>14.66</v>
      </c>
      <c r="M82" s="196">
        <v>1.02</v>
      </c>
      <c r="N82" s="196">
        <v>1.38</v>
      </c>
      <c r="O82" s="196">
        <v>0</v>
      </c>
      <c r="P82" s="196">
        <v>1.31</v>
      </c>
      <c r="Q82" s="196">
        <v>0.25</v>
      </c>
      <c r="R82" s="196">
        <v>0.49</v>
      </c>
      <c r="S82" s="196">
        <v>0.31</v>
      </c>
      <c r="T82" s="196">
        <v>0</v>
      </c>
      <c r="U82" s="196">
        <v>0.98</v>
      </c>
      <c r="V82" s="196">
        <v>0.24</v>
      </c>
      <c r="W82" s="196">
        <v>3.97</v>
      </c>
      <c r="X82" s="196">
        <v>1.72</v>
      </c>
      <c r="Y82" s="196">
        <v>0</v>
      </c>
      <c r="Z82" s="196">
        <v>2.95</v>
      </c>
      <c r="AA82" s="196">
        <v>1.05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8.3800000000000008</v>
      </c>
      <c r="AS82" s="196">
        <v>0</v>
      </c>
      <c r="AT82" s="196">
        <v>21.02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0.97</v>
      </c>
      <c r="E83" s="196">
        <v>0</v>
      </c>
      <c r="F83" s="196">
        <v>0</v>
      </c>
      <c r="G83" s="196">
        <v>21.86</v>
      </c>
      <c r="H83" s="196">
        <v>0</v>
      </c>
      <c r="I83" s="196">
        <v>0</v>
      </c>
      <c r="J83" s="196">
        <v>1.34</v>
      </c>
      <c r="K83" s="196">
        <v>0.35</v>
      </c>
      <c r="L83" s="196">
        <v>14.66</v>
      </c>
      <c r="M83" s="196">
        <v>1.02</v>
      </c>
      <c r="N83" s="196">
        <v>1.38</v>
      </c>
      <c r="O83" s="196">
        <v>0</v>
      </c>
      <c r="P83" s="196">
        <v>1.31</v>
      </c>
      <c r="Q83" s="196">
        <v>0.25</v>
      </c>
      <c r="R83" s="196">
        <v>0.49</v>
      </c>
      <c r="S83" s="196">
        <v>0.31</v>
      </c>
      <c r="T83" s="196">
        <v>0</v>
      </c>
      <c r="U83" s="196">
        <v>0.98</v>
      </c>
      <c r="V83" s="196">
        <v>0.24</v>
      </c>
      <c r="W83" s="196">
        <v>3.97</v>
      </c>
      <c r="X83" s="196">
        <v>1.72</v>
      </c>
      <c r="Y83" s="196">
        <v>0</v>
      </c>
      <c r="Z83" s="196">
        <v>2.95</v>
      </c>
      <c r="AA83" s="196">
        <v>1.05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8.3800000000000008</v>
      </c>
      <c r="AS83" s="196">
        <v>0</v>
      </c>
      <c r="AT83" s="196">
        <v>21.02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0.97</v>
      </c>
      <c r="E84" s="196">
        <v>0</v>
      </c>
      <c r="F84" s="196">
        <v>0</v>
      </c>
      <c r="G84" s="196">
        <v>21.86</v>
      </c>
      <c r="H84" s="196">
        <v>0</v>
      </c>
      <c r="I84" s="196">
        <v>0</v>
      </c>
      <c r="J84" s="196">
        <v>1.34</v>
      </c>
      <c r="K84" s="196">
        <v>4.49</v>
      </c>
      <c r="L84" s="196">
        <v>14.66</v>
      </c>
      <c r="M84" s="196">
        <v>1.02</v>
      </c>
      <c r="N84" s="196">
        <v>1.38</v>
      </c>
      <c r="O84" s="196">
        <v>0</v>
      </c>
      <c r="P84" s="196">
        <v>1.31</v>
      </c>
      <c r="Q84" s="196">
        <v>0.25</v>
      </c>
      <c r="R84" s="196">
        <v>0.49</v>
      </c>
      <c r="S84" s="196">
        <v>0.31</v>
      </c>
      <c r="T84" s="196">
        <v>0</v>
      </c>
      <c r="U84" s="196">
        <v>0.98</v>
      </c>
      <c r="V84" s="196">
        <v>0.24</v>
      </c>
      <c r="W84" s="196">
        <v>3.97</v>
      </c>
      <c r="X84" s="196">
        <v>1.72</v>
      </c>
      <c r="Y84" s="196">
        <v>0</v>
      </c>
      <c r="Z84" s="196">
        <v>2.95</v>
      </c>
      <c r="AA84" s="196">
        <v>1.05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8.3800000000000008</v>
      </c>
      <c r="AS84" s="196">
        <v>0</v>
      </c>
      <c r="AT84" s="196">
        <v>21.02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0.97</v>
      </c>
      <c r="E85" s="196">
        <v>0</v>
      </c>
      <c r="F85" s="196">
        <v>0</v>
      </c>
      <c r="G85" s="196">
        <v>21.86</v>
      </c>
      <c r="H85" s="196">
        <v>0</v>
      </c>
      <c r="I85" s="196">
        <v>0</v>
      </c>
      <c r="J85" s="196">
        <v>1.34</v>
      </c>
      <c r="K85" s="196">
        <v>4.49</v>
      </c>
      <c r="L85" s="196">
        <v>14.66</v>
      </c>
      <c r="M85" s="196">
        <v>1.02</v>
      </c>
      <c r="N85" s="196">
        <v>1.38</v>
      </c>
      <c r="O85" s="196">
        <v>0</v>
      </c>
      <c r="P85" s="196">
        <v>1.31</v>
      </c>
      <c r="Q85" s="196">
        <v>0.25</v>
      </c>
      <c r="R85" s="196">
        <v>0.49</v>
      </c>
      <c r="S85" s="196">
        <v>0.31</v>
      </c>
      <c r="T85" s="196">
        <v>0</v>
      </c>
      <c r="U85" s="196">
        <v>0.98</v>
      </c>
      <c r="V85" s="196">
        <v>0.24</v>
      </c>
      <c r="W85" s="196">
        <v>3.97</v>
      </c>
      <c r="X85" s="196">
        <v>1.72</v>
      </c>
      <c r="Y85" s="196">
        <v>0</v>
      </c>
      <c r="Z85" s="196">
        <v>2.95</v>
      </c>
      <c r="AA85" s="196">
        <v>1.05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8.3800000000000008</v>
      </c>
      <c r="AS85" s="196">
        <v>0</v>
      </c>
      <c r="AT85" s="196">
        <v>21.02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0.97</v>
      </c>
      <c r="E86" s="196">
        <v>0</v>
      </c>
      <c r="F86" s="196">
        <v>0</v>
      </c>
      <c r="G86" s="196">
        <v>21.86</v>
      </c>
      <c r="H86" s="196">
        <v>0</v>
      </c>
      <c r="I86" s="196">
        <v>0</v>
      </c>
      <c r="J86" s="196">
        <v>1.34</v>
      </c>
      <c r="K86" s="196">
        <v>4.49</v>
      </c>
      <c r="L86" s="196">
        <v>14.66</v>
      </c>
      <c r="M86" s="196">
        <v>1.02</v>
      </c>
      <c r="N86" s="196">
        <v>1.38</v>
      </c>
      <c r="O86" s="196">
        <v>0</v>
      </c>
      <c r="P86" s="196">
        <v>1.31</v>
      </c>
      <c r="Q86" s="196">
        <v>0.25</v>
      </c>
      <c r="R86" s="196">
        <v>0.49</v>
      </c>
      <c r="S86" s="196">
        <v>0.31</v>
      </c>
      <c r="T86" s="196">
        <v>0</v>
      </c>
      <c r="U86" s="196">
        <v>0.98</v>
      </c>
      <c r="V86" s="196">
        <v>0.24</v>
      </c>
      <c r="W86" s="196">
        <v>3.97</v>
      </c>
      <c r="X86" s="196">
        <v>1.72</v>
      </c>
      <c r="Y86" s="196">
        <v>0</v>
      </c>
      <c r="Z86" s="196">
        <v>2.95</v>
      </c>
      <c r="AA86" s="196">
        <v>1.05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8.3800000000000008</v>
      </c>
      <c r="AS86" s="196">
        <v>0</v>
      </c>
      <c r="AT86" s="196">
        <v>21.02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0.97</v>
      </c>
      <c r="E87" s="196">
        <v>0</v>
      </c>
      <c r="F87" s="196">
        <v>0</v>
      </c>
      <c r="G87" s="196">
        <v>21.86</v>
      </c>
      <c r="H87" s="196">
        <v>0</v>
      </c>
      <c r="I87" s="196">
        <v>0</v>
      </c>
      <c r="J87" s="196">
        <v>1.34</v>
      </c>
      <c r="K87" s="196">
        <v>0.35</v>
      </c>
      <c r="L87" s="196">
        <v>14.66</v>
      </c>
      <c r="M87" s="196">
        <v>1.02</v>
      </c>
      <c r="N87" s="196">
        <v>1.38</v>
      </c>
      <c r="O87" s="196">
        <v>0</v>
      </c>
      <c r="P87" s="196">
        <v>1.31</v>
      </c>
      <c r="Q87" s="196">
        <v>0.25</v>
      </c>
      <c r="R87" s="196">
        <v>0.49</v>
      </c>
      <c r="S87" s="196">
        <v>0.31</v>
      </c>
      <c r="T87" s="196">
        <v>0</v>
      </c>
      <c r="U87" s="196">
        <v>0.98</v>
      </c>
      <c r="V87" s="196">
        <v>0.24</v>
      </c>
      <c r="W87" s="196">
        <v>3.97</v>
      </c>
      <c r="X87" s="196">
        <v>1.72</v>
      </c>
      <c r="Y87" s="196">
        <v>0</v>
      </c>
      <c r="Z87" s="196">
        <v>2.95</v>
      </c>
      <c r="AA87" s="196">
        <v>1.05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8.3800000000000008</v>
      </c>
      <c r="AS87" s="196">
        <v>0</v>
      </c>
      <c r="AT87" s="196">
        <v>21.02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0.97</v>
      </c>
      <c r="E88" s="196">
        <v>0</v>
      </c>
      <c r="F88" s="196">
        <v>0</v>
      </c>
      <c r="G88" s="196">
        <v>21.86</v>
      </c>
      <c r="H88" s="196">
        <v>0</v>
      </c>
      <c r="I88" s="196">
        <v>0</v>
      </c>
      <c r="J88" s="196">
        <v>1.34</v>
      </c>
      <c r="K88" s="196">
        <v>0.35</v>
      </c>
      <c r="L88" s="196">
        <v>14.66</v>
      </c>
      <c r="M88" s="196">
        <v>1.02</v>
      </c>
      <c r="N88" s="196">
        <v>1.38</v>
      </c>
      <c r="O88" s="196">
        <v>0</v>
      </c>
      <c r="P88" s="196">
        <v>1.31</v>
      </c>
      <c r="Q88" s="196">
        <v>0.25</v>
      </c>
      <c r="R88" s="196">
        <v>0.49</v>
      </c>
      <c r="S88" s="196">
        <v>0.31</v>
      </c>
      <c r="T88" s="196">
        <v>0</v>
      </c>
      <c r="U88" s="196">
        <v>0.98</v>
      </c>
      <c r="V88" s="196">
        <v>0.24</v>
      </c>
      <c r="W88" s="196">
        <v>3.97</v>
      </c>
      <c r="X88" s="196">
        <v>1.72</v>
      </c>
      <c r="Y88" s="196">
        <v>0</v>
      </c>
      <c r="Z88" s="196">
        <v>2.95</v>
      </c>
      <c r="AA88" s="196">
        <v>1.05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8.3800000000000008</v>
      </c>
      <c r="AS88" s="196">
        <v>0</v>
      </c>
      <c r="AT88" s="196">
        <v>21.02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0.97</v>
      </c>
      <c r="E89" s="196">
        <v>0</v>
      </c>
      <c r="F89" s="196">
        <v>0</v>
      </c>
      <c r="G89" s="196">
        <v>21.86</v>
      </c>
      <c r="H89" s="196">
        <v>0</v>
      </c>
      <c r="I89" s="196">
        <v>0</v>
      </c>
      <c r="J89" s="196">
        <v>1.34</v>
      </c>
      <c r="K89" s="196">
        <v>0.35</v>
      </c>
      <c r="L89" s="196">
        <v>14.66</v>
      </c>
      <c r="M89" s="196">
        <v>1.02</v>
      </c>
      <c r="N89" s="196">
        <v>1.38</v>
      </c>
      <c r="O89" s="196">
        <v>0</v>
      </c>
      <c r="P89" s="196">
        <v>1.78</v>
      </c>
      <c r="Q89" s="196">
        <v>0.25</v>
      </c>
      <c r="R89" s="196">
        <v>0.49</v>
      </c>
      <c r="S89" s="196">
        <v>0.31</v>
      </c>
      <c r="T89" s="196">
        <v>0</v>
      </c>
      <c r="U89" s="196">
        <v>0.98</v>
      </c>
      <c r="V89" s="196">
        <v>0.24</v>
      </c>
      <c r="W89" s="196">
        <v>3.97</v>
      </c>
      <c r="X89" s="196">
        <v>1.72</v>
      </c>
      <c r="Y89" s="196">
        <v>0</v>
      </c>
      <c r="Z89" s="196">
        <v>2.95</v>
      </c>
      <c r="AA89" s="196">
        <v>1.05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8.3800000000000008</v>
      </c>
      <c r="AS89" s="196">
        <v>0</v>
      </c>
      <c r="AT89" s="196">
        <v>21.02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0.97</v>
      </c>
      <c r="E90" s="196">
        <v>0</v>
      </c>
      <c r="F90" s="196">
        <v>0</v>
      </c>
      <c r="G90" s="196">
        <v>21.86</v>
      </c>
      <c r="H90" s="196">
        <v>0</v>
      </c>
      <c r="I90" s="196">
        <v>0</v>
      </c>
      <c r="J90" s="196">
        <v>1.34</v>
      </c>
      <c r="K90" s="196">
        <v>0.35</v>
      </c>
      <c r="L90" s="196">
        <v>14.66</v>
      </c>
      <c r="M90" s="196">
        <v>1.02</v>
      </c>
      <c r="N90" s="196">
        <v>1.38</v>
      </c>
      <c r="O90" s="196">
        <v>0</v>
      </c>
      <c r="P90" s="196">
        <v>1.78</v>
      </c>
      <c r="Q90" s="196">
        <v>0.25</v>
      </c>
      <c r="R90" s="196">
        <v>0.49</v>
      </c>
      <c r="S90" s="196">
        <v>0.31</v>
      </c>
      <c r="T90" s="196">
        <v>0</v>
      </c>
      <c r="U90" s="196">
        <v>0.98</v>
      </c>
      <c r="V90" s="196">
        <v>0.24</v>
      </c>
      <c r="W90" s="196">
        <v>3.97</v>
      </c>
      <c r="X90" s="196">
        <v>1.72</v>
      </c>
      <c r="Y90" s="196">
        <v>0</v>
      </c>
      <c r="Z90" s="196">
        <v>2.95</v>
      </c>
      <c r="AA90" s="196">
        <v>1.05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8.3800000000000008</v>
      </c>
      <c r="AS90" s="196">
        <v>0</v>
      </c>
      <c r="AT90" s="196">
        <v>21.02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0.97</v>
      </c>
      <c r="E91" s="196">
        <v>0</v>
      </c>
      <c r="F91" s="196">
        <v>0</v>
      </c>
      <c r="G91" s="196">
        <v>21.86</v>
      </c>
      <c r="H91" s="196">
        <v>0</v>
      </c>
      <c r="I91" s="196">
        <v>0</v>
      </c>
      <c r="J91" s="196">
        <v>1.34</v>
      </c>
      <c r="K91" s="196">
        <v>4.49</v>
      </c>
      <c r="L91" s="196">
        <v>93.24</v>
      </c>
      <c r="M91" s="196">
        <v>1.02</v>
      </c>
      <c r="N91" s="196">
        <v>1.38</v>
      </c>
      <c r="O91" s="196">
        <v>0</v>
      </c>
      <c r="P91" s="196">
        <v>1.78</v>
      </c>
      <c r="Q91" s="196">
        <v>0</v>
      </c>
      <c r="R91" s="196">
        <v>0.49</v>
      </c>
      <c r="S91" s="196">
        <v>0.31</v>
      </c>
      <c r="T91" s="196">
        <v>0</v>
      </c>
      <c r="U91" s="196">
        <v>0.98</v>
      </c>
      <c r="V91" s="196">
        <v>0.24</v>
      </c>
      <c r="W91" s="196">
        <v>3.97</v>
      </c>
      <c r="X91" s="196">
        <v>1.72</v>
      </c>
      <c r="Y91" s="196">
        <v>0</v>
      </c>
      <c r="Z91" s="196">
        <v>2.95</v>
      </c>
      <c r="AA91" s="196">
        <v>1.05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8.3800000000000008</v>
      </c>
      <c r="AS91" s="196">
        <v>0</v>
      </c>
      <c r="AT91" s="196">
        <v>21.02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0.97</v>
      </c>
      <c r="E92" s="196">
        <v>0</v>
      </c>
      <c r="F92" s="196">
        <v>0</v>
      </c>
      <c r="G92" s="196">
        <v>21.86</v>
      </c>
      <c r="H92" s="196">
        <v>0</v>
      </c>
      <c r="I92" s="196">
        <v>0</v>
      </c>
      <c r="J92" s="196">
        <v>1.34</v>
      </c>
      <c r="K92" s="196">
        <v>4.5</v>
      </c>
      <c r="L92" s="196">
        <v>116.31</v>
      </c>
      <c r="M92" s="196">
        <v>1.02</v>
      </c>
      <c r="N92" s="196">
        <v>1.38</v>
      </c>
      <c r="O92" s="196">
        <v>0</v>
      </c>
      <c r="P92" s="196">
        <v>1.78</v>
      </c>
      <c r="Q92" s="196">
        <v>0.11</v>
      </c>
      <c r="R92" s="196">
        <v>0.49</v>
      </c>
      <c r="S92" s="196">
        <v>0.31</v>
      </c>
      <c r="T92" s="196">
        <v>0</v>
      </c>
      <c r="U92" s="196">
        <v>0.98</v>
      </c>
      <c r="V92" s="196">
        <v>0.24</v>
      </c>
      <c r="W92" s="196">
        <v>3.97</v>
      </c>
      <c r="X92" s="196">
        <v>1.72</v>
      </c>
      <c r="Y92" s="196">
        <v>0</v>
      </c>
      <c r="Z92" s="196">
        <v>2.95</v>
      </c>
      <c r="AA92" s="196">
        <v>1.05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8.3800000000000008</v>
      </c>
      <c r="AS92" s="196">
        <v>0</v>
      </c>
      <c r="AT92" s="196">
        <v>21.02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0.97</v>
      </c>
      <c r="E93" s="196">
        <v>0</v>
      </c>
      <c r="F93" s="196">
        <v>0</v>
      </c>
      <c r="G93" s="196">
        <v>21.86</v>
      </c>
      <c r="H93" s="196">
        <v>0</v>
      </c>
      <c r="I93" s="196">
        <v>0</v>
      </c>
      <c r="J93" s="196">
        <v>1.34</v>
      </c>
      <c r="K93" s="196">
        <v>4.5</v>
      </c>
      <c r="L93" s="196">
        <v>135.55000000000001</v>
      </c>
      <c r="M93" s="196">
        <v>1.02</v>
      </c>
      <c r="N93" s="196">
        <v>1.38</v>
      </c>
      <c r="O93" s="196">
        <v>0</v>
      </c>
      <c r="P93" s="196">
        <v>1.78</v>
      </c>
      <c r="Q93" s="196">
        <v>0.25</v>
      </c>
      <c r="R93" s="196">
        <v>0.49</v>
      </c>
      <c r="S93" s="196">
        <v>0.31</v>
      </c>
      <c r="T93" s="196">
        <v>0</v>
      </c>
      <c r="U93" s="196">
        <v>0.98</v>
      </c>
      <c r="V93" s="196">
        <v>0.24</v>
      </c>
      <c r="W93" s="196">
        <v>3.97</v>
      </c>
      <c r="X93" s="196">
        <v>1.72</v>
      </c>
      <c r="Y93" s="196">
        <v>0</v>
      </c>
      <c r="Z93" s="196">
        <v>2.95</v>
      </c>
      <c r="AA93" s="196">
        <v>1.05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8.3800000000000008</v>
      </c>
      <c r="AS93" s="196">
        <v>0</v>
      </c>
      <c r="AT93" s="196">
        <v>21.02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0.97</v>
      </c>
      <c r="E94" s="196">
        <v>0</v>
      </c>
      <c r="F94" s="196">
        <v>0</v>
      </c>
      <c r="G94" s="196">
        <v>21.86</v>
      </c>
      <c r="H94" s="196">
        <v>0</v>
      </c>
      <c r="I94" s="196">
        <v>0</v>
      </c>
      <c r="J94" s="196">
        <v>1.34</v>
      </c>
      <c r="K94" s="196">
        <v>4.5</v>
      </c>
      <c r="L94" s="196">
        <v>181.72</v>
      </c>
      <c r="M94" s="196">
        <v>1.02</v>
      </c>
      <c r="N94" s="196">
        <v>1.38</v>
      </c>
      <c r="O94" s="196">
        <v>0</v>
      </c>
      <c r="P94" s="196">
        <v>1.78</v>
      </c>
      <c r="Q94" s="196">
        <v>0.25</v>
      </c>
      <c r="R94" s="196">
        <v>0.49</v>
      </c>
      <c r="S94" s="196">
        <v>0.31</v>
      </c>
      <c r="T94" s="196">
        <v>0</v>
      </c>
      <c r="U94" s="196">
        <v>0.98</v>
      </c>
      <c r="V94" s="196">
        <v>0.24</v>
      </c>
      <c r="W94" s="196">
        <v>3.97</v>
      </c>
      <c r="X94" s="196">
        <v>1.72</v>
      </c>
      <c r="Y94" s="196">
        <v>0</v>
      </c>
      <c r="Z94" s="196">
        <v>2.95</v>
      </c>
      <c r="AA94" s="196">
        <v>1.05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8.3800000000000008</v>
      </c>
      <c r="AS94" s="196">
        <v>0</v>
      </c>
      <c r="AT94" s="196">
        <v>21.02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0.97</v>
      </c>
      <c r="E95" s="196">
        <v>0</v>
      </c>
      <c r="F95" s="196">
        <v>0</v>
      </c>
      <c r="G95" s="196">
        <v>21.86</v>
      </c>
      <c r="H95" s="196">
        <v>0</v>
      </c>
      <c r="I95" s="196">
        <v>0</v>
      </c>
      <c r="J95" s="196">
        <v>1.34</v>
      </c>
      <c r="K95" s="196">
        <v>4.5</v>
      </c>
      <c r="L95" s="196">
        <v>181.72</v>
      </c>
      <c r="M95" s="196">
        <v>1.02</v>
      </c>
      <c r="N95" s="196">
        <v>1.38</v>
      </c>
      <c r="O95" s="196">
        <v>0</v>
      </c>
      <c r="P95" s="196">
        <v>1.78</v>
      </c>
      <c r="Q95" s="196">
        <v>3.8</v>
      </c>
      <c r="R95" s="196">
        <v>0.49</v>
      </c>
      <c r="S95" s="196">
        <v>4.25</v>
      </c>
      <c r="T95" s="196">
        <v>0</v>
      </c>
      <c r="U95" s="196">
        <v>0.98</v>
      </c>
      <c r="V95" s="196">
        <v>0.24</v>
      </c>
      <c r="W95" s="196">
        <v>3.97</v>
      </c>
      <c r="X95" s="196">
        <v>1.72</v>
      </c>
      <c r="Y95" s="196">
        <v>0</v>
      </c>
      <c r="Z95" s="196">
        <v>2.95</v>
      </c>
      <c r="AA95" s="196">
        <v>1.05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8.3800000000000008</v>
      </c>
      <c r="AS95" s="196">
        <v>0</v>
      </c>
      <c r="AT95" s="196">
        <v>21.02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0.97</v>
      </c>
      <c r="E96" s="196">
        <v>0</v>
      </c>
      <c r="F96" s="196">
        <v>0</v>
      </c>
      <c r="G96" s="196">
        <v>21.86</v>
      </c>
      <c r="H96" s="196">
        <v>0</v>
      </c>
      <c r="I96" s="196">
        <v>0</v>
      </c>
      <c r="J96" s="196">
        <v>1.34</v>
      </c>
      <c r="K96" s="196">
        <v>4.41</v>
      </c>
      <c r="L96" s="196">
        <v>181.72</v>
      </c>
      <c r="M96" s="196">
        <v>1.02</v>
      </c>
      <c r="N96" s="196">
        <v>1.38</v>
      </c>
      <c r="O96" s="196">
        <v>0</v>
      </c>
      <c r="P96" s="196">
        <v>1.78</v>
      </c>
      <c r="Q96" s="196">
        <v>3.8</v>
      </c>
      <c r="R96" s="196">
        <v>0.49</v>
      </c>
      <c r="S96" s="196">
        <v>4.25</v>
      </c>
      <c r="T96" s="196">
        <v>0</v>
      </c>
      <c r="U96" s="196">
        <v>0.98</v>
      </c>
      <c r="V96" s="196">
        <v>0.24</v>
      </c>
      <c r="W96" s="196">
        <v>3.97</v>
      </c>
      <c r="X96" s="196">
        <v>1.72</v>
      </c>
      <c r="Y96" s="196">
        <v>0</v>
      </c>
      <c r="Z96" s="196">
        <v>2.95</v>
      </c>
      <c r="AA96" s="196">
        <v>19.97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8.3800000000000008</v>
      </c>
      <c r="AS96" s="196">
        <v>0</v>
      </c>
      <c r="AT96" s="196">
        <v>21.02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0.97</v>
      </c>
      <c r="E97" s="196">
        <v>0</v>
      </c>
      <c r="F97" s="196">
        <v>0</v>
      </c>
      <c r="G97" s="196">
        <v>21.86</v>
      </c>
      <c r="H97" s="196">
        <v>0</v>
      </c>
      <c r="I97" s="196">
        <v>0</v>
      </c>
      <c r="J97" s="196">
        <v>1.34</v>
      </c>
      <c r="K97" s="196">
        <v>4.5</v>
      </c>
      <c r="L97" s="196">
        <v>181.72</v>
      </c>
      <c r="M97" s="196">
        <v>1.02</v>
      </c>
      <c r="N97" s="196">
        <v>1.38</v>
      </c>
      <c r="O97" s="196">
        <v>0</v>
      </c>
      <c r="P97" s="196">
        <v>1.78</v>
      </c>
      <c r="Q97" s="196">
        <v>3.8</v>
      </c>
      <c r="R97" s="196">
        <v>7.24</v>
      </c>
      <c r="S97" s="196">
        <v>4.25</v>
      </c>
      <c r="T97" s="196">
        <v>0</v>
      </c>
      <c r="U97" s="196">
        <v>0.98</v>
      </c>
      <c r="V97" s="196">
        <v>3.47</v>
      </c>
      <c r="W97" s="196">
        <v>3.97</v>
      </c>
      <c r="X97" s="196">
        <v>1.72</v>
      </c>
      <c r="Y97" s="196">
        <v>0</v>
      </c>
      <c r="Z97" s="196">
        <v>29.59</v>
      </c>
      <c r="AA97" s="196">
        <v>19.97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8.3800000000000008</v>
      </c>
      <c r="AS97" s="196">
        <v>0</v>
      </c>
      <c r="AT97" s="196">
        <v>21.02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0.97</v>
      </c>
      <c r="E98" s="196">
        <v>0</v>
      </c>
      <c r="F98" s="196">
        <v>0</v>
      </c>
      <c r="G98" s="196">
        <v>21.86</v>
      </c>
      <c r="H98" s="196">
        <v>0</v>
      </c>
      <c r="I98" s="196">
        <v>0</v>
      </c>
      <c r="J98" s="196">
        <v>1.34</v>
      </c>
      <c r="K98" s="196">
        <v>4.5</v>
      </c>
      <c r="L98" s="196">
        <v>181.72</v>
      </c>
      <c r="M98" s="196">
        <v>1.02</v>
      </c>
      <c r="N98" s="196">
        <v>1.38</v>
      </c>
      <c r="O98" s="196">
        <v>0</v>
      </c>
      <c r="P98" s="196">
        <v>1.78</v>
      </c>
      <c r="Q98" s="196">
        <v>3.8</v>
      </c>
      <c r="R98" s="196">
        <v>7.24</v>
      </c>
      <c r="S98" s="196">
        <v>4.25</v>
      </c>
      <c r="T98" s="196">
        <v>0</v>
      </c>
      <c r="U98" s="196">
        <v>0.98</v>
      </c>
      <c r="V98" s="196">
        <v>3.47</v>
      </c>
      <c r="W98" s="196">
        <v>3.97</v>
      </c>
      <c r="X98" s="196">
        <v>1.72</v>
      </c>
      <c r="Y98" s="196">
        <v>0</v>
      </c>
      <c r="Z98" s="196">
        <v>53.64</v>
      </c>
      <c r="AA98" s="196">
        <v>19.97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8.3800000000000008</v>
      </c>
      <c r="AS98" s="196">
        <v>0</v>
      </c>
      <c r="AT98" s="196">
        <v>21.02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2.3279999999999981E-2</v>
      </c>
      <c r="E99">
        <f t="shared" si="0"/>
        <v>0</v>
      </c>
      <c r="F99">
        <f t="shared" si="0"/>
        <v>0</v>
      </c>
      <c r="G99">
        <f t="shared" si="0"/>
        <v>0.45905999999999919</v>
      </c>
      <c r="H99">
        <f t="shared" si="0"/>
        <v>0</v>
      </c>
      <c r="I99">
        <f t="shared" si="0"/>
        <v>0</v>
      </c>
      <c r="J99">
        <f t="shared" si="0"/>
        <v>3.2160000000000064E-2</v>
      </c>
      <c r="K99">
        <f t="shared" si="0"/>
        <v>4.5677499999999926E-2</v>
      </c>
      <c r="L99">
        <f t="shared" si="0"/>
        <v>1.6683749999999975</v>
      </c>
      <c r="M99">
        <f t="shared" si="0"/>
        <v>2.469499999999997E-2</v>
      </c>
      <c r="N99">
        <f t="shared" si="0"/>
        <v>3.3119999999999955E-2</v>
      </c>
      <c r="O99">
        <f t="shared" si="0"/>
        <v>0</v>
      </c>
      <c r="P99">
        <f t="shared" si="0"/>
        <v>3.4105000000000031E-2</v>
      </c>
      <c r="Q99">
        <f t="shared" si="0"/>
        <v>2.8279999999999986E-2</v>
      </c>
      <c r="R99">
        <f t="shared" si="0"/>
        <v>5.1592500000000166E-2</v>
      </c>
      <c r="S99">
        <f t="shared" si="0"/>
        <v>3.4850000000000027E-2</v>
      </c>
      <c r="T99">
        <f t="shared" si="0"/>
        <v>0</v>
      </c>
      <c r="U99">
        <f t="shared" si="0"/>
        <v>2.3520000000000006E-2</v>
      </c>
      <c r="V99">
        <f t="shared" si="0"/>
        <v>2.5382499999999912E-2</v>
      </c>
      <c r="W99">
        <f t="shared" si="0"/>
        <v>9.673500000000021E-2</v>
      </c>
      <c r="X99">
        <f t="shared" si="0"/>
        <v>3.4397499999999984E-2</v>
      </c>
      <c r="Y99">
        <f t="shared" si="0"/>
        <v>0</v>
      </c>
      <c r="Z99">
        <f t="shared" si="0"/>
        <v>0.35514500000000071</v>
      </c>
      <c r="AA99">
        <f t="shared" si="0"/>
        <v>0.14818000000000001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1.219715000000001</v>
      </c>
      <c r="AH99">
        <f t="shared" si="0"/>
        <v>0</v>
      </c>
      <c r="AI99">
        <f t="shared" si="0"/>
        <v>0.27252749999999959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0.20111999999999991</v>
      </c>
      <c r="AS99">
        <f t="shared" si="0"/>
        <v>6.5580000000000013E-2</v>
      </c>
      <c r="AT99">
        <f t="shared" si="0"/>
        <v>0.57859249999999984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-13.971</v>
      </c>
      <c r="D28" s="82">
        <v>0</v>
      </c>
      <c r="E28" s="82">
        <v>0</v>
      </c>
      <c r="F28" s="82">
        <v>-19.029</v>
      </c>
      <c r="G28" s="82">
        <v>-33</v>
      </c>
      <c r="H28" s="76"/>
      <c r="I28" s="31">
        <v>26</v>
      </c>
      <c r="J28" s="82">
        <v>13.971</v>
      </c>
      <c r="K28" s="82">
        <v>0</v>
      </c>
      <c r="L28" s="82">
        <v>0</v>
      </c>
      <c r="M28" s="82">
        <v>0</v>
      </c>
      <c r="N28" s="82">
        <v>13.971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19.029</v>
      </c>
      <c r="AF28" s="82">
        <v>0</v>
      </c>
      <c r="AG28" s="82">
        <v>0</v>
      </c>
      <c r="AH28" s="82">
        <v>0</v>
      </c>
      <c r="AI28" s="82">
        <v>19.029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13.971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-13.971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19.029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-19.029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139.71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139.71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190.29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190.29</v>
      </c>
      <c r="DF28" s="81">
        <f t="shared" si="31"/>
        <v>33</v>
      </c>
      <c r="DG28" s="81">
        <f t="shared" si="32"/>
        <v>-13.971</v>
      </c>
      <c r="DH28" s="81">
        <f t="shared" si="33"/>
        <v>0</v>
      </c>
      <c r="DI28" s="81">
        <f t="shared" si="34"/>
        <v>0</v>
      </c>
      <c r="DJ28" s="81">
        <f t="shared" si="35"/>
        <v>-19.029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-53.767000000000003</v>
      </c>
      <c r="D29" s="82">
        <v>0</v>
      </c>
      <c r="E29" s="82">
        <v>0</v>
      </c>
      <c r="F29" s="82">
        <v>-73.233000000000004</v>
      </c>
      <c r="G29" s="82">
        <v>-127</v>
      </c>
      <c r="H29" s="76"/>
      <c r="I29" s="31">
        <v>27</v>
      </c>
      <c r="J29" s="82">
        <v>53.767000000000003</v>
      </c>
      <c r="K29" s="82">
        <v>0</v>
      </c>
      <c r="L29" s="82">
        <v>0</v>
      </c>
      <c r="M29" s="82">
        <v>0</v>
      </c>
      <c r="N29" s="82">
        <v>53.767000000000003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73.233000000000004</v>
      </c>
      <c r="AF29" s="82">
        <v>0</v>
      </c>
      <c r="AG29" s="82">
        <v>0</v>
      </c>
      <c r="AH29" s="82">
        <v>0</v>
      </c>
      <c r="AI29" s="82">
        <v>73.233000000000004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53.767000000000003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-53.767000000000003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73.233000000000004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-73.233000000000004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537.67000000000007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537.67000000000007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732.33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732.33</v>
      </c>
      <c r="DF29" s="81">
        <f t="shared" si="31"/>
        <v>127</v>
      </c>
      <c r="DG29" s="81">
        <f t="shared" si="32"/>
        <v>-53.767000000000003</v>
      </c>
      <c r="DH29" s="81">
        <f t="shared" si="33"/>
        <v>0</v>
      </c>
      <c r="DI29" s="81">
        <f t="shared" si="34"/>
        <v>0</v>
      </c>
      <c r="DJ29" s="81">
        <f t="shared" si="35"/>
        <v>-73.233000000000004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-60</v>
      </c>
      <c r="D30" s="82">
        <v>0</v>
      </c>
      <c r="E30" s="82">
        <v>0</v>
      </c>
      <c r="F30" s="82">
        <v>-91.784999999999997</v>
      </c>
      <c r="G30" s="82">
        <v>-151.785</v>
      </c>
      <c r="H30" s="76"/>
      <c r="I30" s="31">
        <v>28</v>
      </c>
      <c r="J30" s="82">
        <v>60</v>
      </c>
      <c r="K30" s="82">
        <v>0</v>
      </c>
      <c r="L30" s="82">
        <v>0</v>
      </c>
      <c r="M30" s="82">
        <v>0</v>
      </c>
      <c r="N30" s="82">
        <v>60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91.784999999999997</v>
      </c>
      <c r="AF30" s="82">
        <v>0</v>
      </c>
      <c r="AG30" s="82">
        <v>0</v>
      </c>
      <c r="AH30" s="82">
        <v>0</v>
      </c>
      <c r="AI30" s="82">
        <v>91.784999999999997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60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-60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91.784999999999997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-91.784999999999997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600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600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917.84999999999991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917.84999999999991</v>
      </c>
      <c r="DF30" s="81">
        <f t="shared" si="31"/>
        <v>151.785</v>
      </c>
      <c r="DG30" s="81">
        <f t="shared" si="32"/>
        <v>-60</v>
      </c>
      <c r="DH30" s="81">
        <f t="shared" si="33"/>
        <v>0</v>
      </c>
      <c r="DI30" s="81">
        <f t="shared" si="34"/>
        <v>0</v>
      </c>
      <c r="DJ30" s="81">
        <f t="shared" si="35"/>
        <v>-91.784999999999997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-7</v>
      </c>
      <c r="G31" s="82">
        <v>-7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7</v>
      </c>
      <c r="AF31" s="82">
        <v>0</v>
      </c>
      <c r="AG31" s="82">
        <v>0</v>
      </c>
      <c r="AH31" s="82">
        <v>0</v>
      </c>
      <c r="AI31" s="82">
        <v>7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7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-7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70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70</v>
      </c>
      <c r="DF31" s="81">
        <f t="shared" si="31"/>
        <v>7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-7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-21</v>
      </c>
      <c r="D68" s="82">
        <v>0</v>
      </c>
      <c r="E68" s="82">
        <v>0</v>
      </c>
      <c r="F68" s="82">
        <v>0</v>
      </c>
      <c r="G68" s="82">
        <v>-21</v>
      </c>
      <c r="H68" s="76"/>
      <c r="I68" s="31">
        <v>66</v>
      </c>
      <c r="J68" s="82">
        <v>21</v>
      </c>
      <c r="K68" s="82">
        <v>0</v>
      </c>
      <c r="L68" s="82">
        <v>0</v>
      </c>
      <c r="M68" s="82">
        <v>0</v>
      </c>
      <c r="N68" s="82">
        <v>21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21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-21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210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210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21</v>
      </c>
      <c r="DG68" s="81">
        <f t="shared" ref="DG68:DG99" si="60">AY68+AN68+BC68+BJ68+BQ68</f>
        <v>-21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-2.7120000000000002</v>
      </c>
      <c r="D84" s="82">
        <v>0</v>
      </c>
      <c r="E84" s="82">
        <v>0</v>
      </c>
      <c r="F84" s="82">
        <v>0</v>
      </c>
      <c r="G84" s="82">
        <v>-2.7120000000000002</v>
      </c>
      <c r="H84" s="76"/>
      <c r="I84" s="31">
        <v>82</v>
      </c>
      <c r="J84" s="82">
        <v>2.7120000000000002</v>
      </c>
      <c r="K84" s="82">
        <v>0</v>
      </c>
      <c r="L84" s="82">
        <v>0</v>
      </c>
      <c r="M84" s="82">
        <v>2.2879999999999998</v>
      </c>
      <c r="N84" s="82">
        <v>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-2.2879999999999998</v>
      </c>
      <c r="AG84" s="82">
        <v>0</v>
      </c>
      <c r="AH84" s="82">
        <v>0</v>
      </c>
      <c r="AI84" s="82">
        <v>-2.2879999999999998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2.7120000000000002</v>
      </c>
      <c r="AV84" s="83">
        <f t="shared" si="41"/>
        <v>0</v>
      </c>
      <c r="AW84" s="83">
        <f t="shared" si="41"/>
        <v>0</v>
      </c>
      <c r="AX84" s="83">
        <f t="shared" si="41"/>
        <v>2.2879999999999998</v>
      </c>
      <c r="AY84" s="83">
        <f t="shared" si="42"/>
        <v>-5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27.12</v>
      </c>
      <c r="CF84" s="80">
        <f t="shared" si="51"/>
        <v>0</v>
      </c>
      <c r="CG84" s="80">
        <f t="shared" si="51"/>
        <v>0</v>
      </c>
      <c r="CH84" s="80">
        <f t="shared" si="51"/>
        <v>22.88</v>
      </c>
      <c r="CI84" s="80">
        <f t="shared" si="52"/>
        <v>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2.7120000000000002</v>
      </c>
      <c r="DG84" s="81">
        <f t="shared" si="60"/>
        <v>-5</v>
      </c>
      <c r="DH84" s="81">
        <f t="shared" si="61"/>
        <v>0</v>
      </c>
      <c r="DI84" s="81">
        <f t="shared" si="62"/>
        <v>0</v>
      </c>
      <c r="DJ84" s="81">
        <f t="shared" si="63"/>
        <v>2.2879999999999998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-40</v>
      </c>
      <c r="D85" s="82">
        <v>0</v>
      </c>
      <c r="E85" s="82">
        <v>0</v>
      </c>
      <c r="F85" s="82">
        <v>-17.940000000000001</v>
      </c>
      <c r="G85" s="82">
        <v>-57.94</v>
      </c>
      <c r="H85" s="76"/>
      <c r="I85" s="31">
        <v>83</v>
      </c>
      <c r="J85" s="82">
        <v>40</v>
      </c>
      <c r="K85" s="82">
        <v>0</v>
      </c>
      <c r="L85" s="82">
        <v>0</v>
      </c>
      <c r="M85" s="82">
        <v>0</v>
      </c>
      <c r="N85" s="82">
        <v>40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17.940000000000001</v>
      </c>
      <c r="AF85" s="82">
        <v>0</v>
      </c>
      <c r="AG85" s="82">
        <v>0</v>
      </c>
      <c r="AH85" s="82">
        <v>0</v>
      </c>
      <c r="AI85" s="82">
        <v>17.940000000000001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17.940000000000001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-17.940000000000001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179.4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179.4</v>
      </c>
      <c r="DF85" s="81">
        <f t="shared" si="59"/>
        <v>57.94</v>
      </c>
      <c r="DG85" s="81">
        <f t="shared" si="60"/>
        <v>-40</v>
      </c>
      <c r="DH85" s="81">
        <f t="shared" si="61"/>
        <v>0</v>
      </c>
      <c r="DI85" s="81">
        <f t="shared" si="62"/>
        <v>0</v>
      </c>
      <c r="DJ85" s="81">
        <f t="shared" si="63"/>
        <v>-17.940000000000001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-50</v>
      </c>
      <c r="D86" s="82">
        <v>0</v>
      </c>
      <c r="E86" s="82">
        <v>0</v>
      </c>
      <c r="F86" s="82">
        <v>-59.26</v>
      </c>
      <c r="G86" s="82">
        <v>-109.26</v>
      </c>
      <c r="H86" s="76"/>
      <c r="I86" s="31">
        <v>84</v>
      </c>
      <c r="J86" s="82">
        <v>50</v>
      </c>
      <c r="K86" s="82">
        <v>0</v>
      </c>
      <c r="L86" s="82">
        <v>0</v>
      </c>
      <c r="M86" s="82">
        <v>0</v>
      </c>
      <c r="N86" s="82">
        <v>50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59.26</v>
      </c>
      <c r="AF86" s="82">
        <v>0</v>
      </c>
      <c r="AG86" s="82">
        <v>0</v>
      </c>
      <c r="AH86" s="82">
        <v>0</v>
      </c>
      <c r="AI86" s="82">
        <v>59.26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59.26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-59.26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592.6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592.6</v>
      </c>
      <c r="DF86" s="81">
        <f t="shared" si="59"/>
        <v>109.25999999999999</v>
      </c>
      <c r="DG86" s="81">
        <f t="shared" si="60"/>
        <v>-50</v>
      </c>
      <c r="DH86" s="81">
        <f t="shared" si="61"/>
        <v>0</v>
      </c>
      <c r="DI86" s="81">
        <f t="shared" si="62"/>
        <v>0</v>
      </c>
      <c r="DJ86" s="81">
        <f t="shared" si="63"/>
        <v>-59.26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-80</v>
      </c>
      <c r="D87" s="82">
        <v>0</v>
      </c>
      <c r="E87" s="82">
        <v>0</v>
      </c>
      <c r="F87" s="82">
        <v>-126</v>
      </c>
      <c r="G87" s="82">
        <v>-206</v>
      </c>
      <c r="H87" s="76"/>
      <c r="I87" s="31">
        <v>85</v>
      </c>
      <c r="J87" s="82">
        <v>80</v>
      </c>
      <c r="K87" s="82">
        <v>0</v>
      </c>
      <c r="L87" s="82">
        <v>0</v>
      </c>
      <c r="M87" s="82">
        <v>0</v>
      </c>
      <c r="N87" s="82">
        <v>80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126</v>
      </c>
      <c r="AF87" s="82">
        <v>0</v>
      </c>
      <c r="AG87" s="82">
        <v>0</v>
      </c>
      <c r="AH87" s="82">
        <v>0</v>
      </c>
      <c r="AI87" s="82">
        <v>126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80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-80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-126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800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800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1260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1260</v>
      </c>
      <c r="DF87" s="81">
        <f t="shared" si="59"/>
        <v>206</v>
      </c>
      <c r="DG87" s="81">
        <f t="shared" si="60"/>
        <v>-80</v>
      </c>
      <c r="DH87" s="81">
        <f t="shared" si="61"/>
        <v>0</v>
      </c>
      <c r="DI87" s="81">
        <f t="shared" si="62"/>
        <v>0</v>
      </c>
      <c r="DJ87" s="81">
        <f t="shared" si="63"/>
        <v>-126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-90</v>
      </c>
      <c r="D88" s="82">
        <v>0</v>
      </c>
      <c r="E88" s="82">
        <v>0</v>
      </c>
      <c r="F88" s="82">
        <v>-121.8</v>
      </c>
      <c r="G88" s="82">
        <v>-211.8</v>
      </c>
      <c r="H88" s="76"/>
      <c r="I88" s="31">
        <v>86</v>
      </c>
      <c r="J88" s="82">
        <v>90</v>
      </c>
      <c r="K88" s="82">
        <v>0</v>
      </c>
      <c r="L88" s="82">
        <v>0</v>
      </c>
      <c r="M88" s="82">
        <v>0</v>
      </c>
      <c r="N88" s="82">
        <v>90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121.8</v>
      </c>
      <c r="AF88" s="82">
        <v>0</v>
      </c>
      <c r="AG88" s="82">
        <v>0</v>
      </c>
      <c r="AH88" s="82">
        <v>0</v>
      </c>
      <c r="AI88" s="82">
        <v>121.8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121.8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-121.8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1218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1218</v>
      </c>
      <c r="DF88" s="81">
        <f t="shared" si="59"/>
        <v>211.8</v>
      </c>
      <c r="DG88" s="81">
        <f t="shared" si="60"/>
        <v>-90</v>
      </c>
      <c r="DH88" s="81">
        <f t="shared" si="61"/>
        <v>0</v>
      </c>
      <c r="DI88" s="81">
        <f t="shared" si="62"/>
        <v>0</v>
      </c>
      <c r="DJ88" s="81">
        <f t="shared" si="63"/>
        <v>-121.8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-100</v>
      </c>
      <c r="D89" s="82">
        <v>0</v>
      </c>
      <c r="E89" s="82">
        <v>0</v>
      </c>
      <c r="F89" s="82">
        <v>-113.575</v>
      </c>
      <c r="G89" s="82">
        <v>-213.57499999999999</v>
      </c>
      <c r="H89" s="76"/>
      <c r="I89" s="31">
        <v>87</v>
      </c>
      <c r="J89" s="82">
        <v>100</v>
      </c>
      <c r="K89" s="82">
        <v>0</v>
      </c>
      <c r="L89" s="82">
        <v>0</v>
      </c>
      <c r="M89" s="82">
        <v>0</v>
      </c>
      <c r="N89" s="82">
        <v>100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113.575</v>
      </c>
      <c r="AF89" s="82">
        <v>0</v>
      </c>
      <c r="AG89" s="82">
        <v>0</v>
      </c>
      <c r="AH89" s="82">
        <v>0</v>
      </c>
      <c r="AI89" s="82">
        <v>113.575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-100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113.575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-113.575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1135.75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1135.75</v>
      </c>
      <c r="DF89" s="81">
        <f t="shared" si="59"/>
        <v>213.57499999999999</v>
      </c>
      <c r="DG89" s="81">
        <f t="shared" si="60"/>
        <v>-100</v>
      </c>
      <c r="DH89" s="81">
        <f t="shared" si="61"/>
        <v>0</v>
      </c>
      <c r="DI89" s="81">
        <f t="shared" si="62"/>
        <v>0</v>
      </c>
      <c r="DJ89" s="81">
        <f t="shared" si="63"/>
        <v>-113.575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-115</v>
      </c>
      <c r="D90" s="82">
        <v>0</v>
      </c>
      <c r="E90" s="82">
        <v>0</v>
      </c>
      <c r="F90" s="82">
        <v>-124.053</v>
      </c>
      <c r="G90" s="82">
        <v>-239.053</v>
      </c>
      <c r="H90" s="76"/>
      <c r="I90" s="31">
        <v>88</v>
      </c>
      <c r="J90" s="82">
        <v>115</v>
      </c>
      <c r="K90" s="82">
        <v>0</v>
      </c>
      <c r="L90" s="82">
        <v>0</v>
      </c>
      <c r="M90" s="82">
        <v>0</v>
      </c>
      <c r="N90" s="82">
        <v>115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124.053</v>
      </c>
      <c r="AF90" s="82">
        <v>0</v>
      </c>
      <c r="AG90" s="82">
        <v>0</v>
      </c>
      <c r="AH90" s="82">
        <v>0</v>
      </c>
      <c r="AI90" s="82">
        <v>124.053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115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-115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124.053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-124.053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1150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1150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1240.53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1240.53</v>
      </c>
      <c r="DF90" s="81">
        <f t="shared" si="59"/>
        <v>239.053</v>
      </c>
      <c r="DG90" s="81">
        <f t="shared" si="60"/>
        <v>-115</v>
      </c>
      <c r="DH90" s="81">
        <f t="shared" si="61"/>
        <v>0</v>
      </c>
      <c r="DI90" s="81">
        <f t="shared" si="62"/>
        <v>0</v>
      </c>
      <c r="DJ90" s="81">
        <f t="shared" si="63"/>
        <v>-124.053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-10</v>
      </c>
      <c r="D91" s="82">
        <v>0</v>
      </c>
      <c r="E91" s="82">
        <v>0</v>
      </c>
      <c r="F91" s="82">
        <v>0</v>
      </c>
      <c r="G91" s="82">
        <v>-10</v>
      </c>
      <c r="H91" s="76"/>
      <c r="I91" s="31">
        <v>89</v>
      </c>
      <c r="J91" s="82">
        <v>10</v>
      </c>
      <c r="K91" s="82">
        <v>0</v>
      </c>
      <c r="L91" s="82">
        <v>0</v>
      </c>
      <c r="M91" s="82">
        <v>0</v>
      </c>
      <c r="N91" s="82">
        <v>10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10</v>
      </c>
      <c r="DG91" s="81">
        <f t="shared" si="60"/>
        <v>-10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-30</v>
      </c>
      <c r="D92" s="82">
        <v>0</v>
      </c>
      <c r="E92" s="82">
        <v>0</v>
      </c>
      <c r="F92" s="82">
        <v>0</v>
      </c>
      <c r="G92" s="82">
        <v>-30</v>
      </c>
      <c r="H92" s="76"/>
      <c r="I92" s="31">
        <v>90</v>
      </c>
      <c r="J92" s="82">
        <v>30</v>
      </c>
      <c r="K92" s="82">
        <v>0</v>
      </c>
      <c r="L92" s="82">
        <v>0</v>
      </c>
      <c r="M92" s="82">
        <v>0</v>
      </c>
      <c r="N92" s="82">
        <v>30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30</v>
      </c>
      <c r="DG92" s="81">
        <f t="shared" si="60"/>
        <v>-30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-45</v>
      </c>
      <c r="D93" s="82">
        <v>0</v>
      </c>
      <c r="E93" s="82">
        <v>0</v>
      </c>
      <c r="F93" s="82">
        <v>0</v>
      </c>
      <c r="G93" s="82">
        <v>-45</v>
      </c>
      <c r="H93" s="76"/>
      <c r="I93" s="31">
        <v>91</v>
      </c>
      <c r="J93" s="82">
        <v>45</v>
      </c>
      <c r="K93" s="82">
        <v>0</v>
      </c>
      <c r="L93" s="82">
        <v>0</v>
      </c>
      <c r="M93" s="82">
        <v>0</v>
      </c>
      <c r="N93" s="82">
        <v>45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45</v>
      </c>
      <c r="DG93" s="81">
        <f t="shared" si="60"/>
        <v>-45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-18</v>
      </c>
      <c r="D94" s="82">
        <v>0</v>
      </c>
      <c r="E94" s="82">
        <v>0</v>
      </c>
      <c r="F94" s="82">
        <v>0</v>
      </c>
      <c r="G94" s="82">
        <v>-18</v>
      </c>
      <c r="H94" s="76"/>
      <c r="I94" s="31">
        <v>92</v>
      </c>
      <c r="J94" s="82">
        <v>18</v>
      </c>
      <c r="K94" s="82">
        <v>0</v>
      </c>
      <c r="L94" s="82">
        <v>0</v>
      </c>
      <c r="M94" s="82">
        <v>0</v>
      </c>
      <c r="N94" s="82">
        <v>18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180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180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18</v>
      </c>
      <c r="DG94" s="81">
        <f t="shared" si="60"/>
        <v>-18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0.18236250000000001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5.7199999999999992E-4</v>
      </c>
      <c r="AY99" s="87">
        <f t="shared" si="65"/>
        <v>-0.18293450000000003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0.18841875000000002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-0.18841875000000002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0.18236250000000001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5.7200000000000003E-4</v>
      </c>
      <c r="CI99" s="89">
        <f t="shared" si="70"/>
        <v>0.1829345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0.18841874999999997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0.18841874999999997</v>
      </c>
      <c r="DE99" s="86"/>
      <c r="DF99" s="81">
        <f t="shared" si="59"/>
        <v>0.37078125000000006</v>
      </c>
      <c r="DG99" s="81">
        <f t="shared" si="60"/>
        <v>-0.18293450000000003</v>
      </c>
      <c r="DH99" s="81">
        <f t="shared" si="61"/>
        <v>0</v>
      </c>
      <c r="DI99" s="81">
        <f t="shared" si="62"/>
        <v>0</v>
      </c>
      <c r="DJ99" s="81">
        <f t="shared" si="63"/>
        <v>-0.18784675000000003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</v>
      </c>
      <c r="H3" s="174">
        <f t="shared" ref="H3:H66" ca="1" si="2">INDIRECT("ISGS_Delhi_pp!" &amp; $V$3 &amp; X3)</f>
        <v>359.78800000000001</v>
      </c>
      <c r="I3" s="178">
        <f ca="1">INDIRECT("BRPL_EOD!" &amp; $V$3 &amp; X3)</f>
        <v>269.12</v>
      </c>
      <c r="J3" s="176">
        <f ca="1">INDIRECT("BYPL_EOD!" &amp; $V$3 &amp; X3)</f>
        <v>85.85</v>
      </c>
      <c r="K3" s="176">
        <f ca="1">INDIRECT("TPDDL_EOD!" &amp; $V$3 &amp; X3)</f>
        <v>4.82</v>
      </c>
      <c r="L3" s="176">
        <f ca="1">INDIRECT("NDMC_EOD!" &amp; $V$3 &amp; X3)</f>
        <v>0</v>
      </c>
      <c r="M3" s="177">
        <f ca="1">SUM(I3:L3)</f>
        <v>359.79</v>
      </c>
      <c r="N3" s="175">
        <f ca="1">INDIRECT("BRPL_ISGS_exbus!" &amp; $V$3 &amp; X3)</f>
        <v>269.11850401623167</v>
      </c>
      <c r="O3" s="176">
        <f ca="1">INDIRECT("BYPL_ISGS_exbus!" &amp; $V$3 &amp; X3)</f>
        <v>85.849522777175565</v>
      </c>
      <c r="P3" s="176">
        <f ca="1">INDIRECT("TPDDL_ISGS_exbus!" &amp; $V$3 &amp; X3)</f>
        <v>4.819973206592735</v>
      </c>
      <c r="Q3" s="176">
        <f ca="1">INDIRECT("NDMC_ISGS_exbus!" &amp; $V$3 &amp; X3)</f>
        <v>0</v>
      </c>
      <c r="R3" s="177">
        <f ca="1">SUM(N3:Q3)</f>
        <v>359.78800000000001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</v>
      </c>
      <c r="H4" s="182">
        <f t="shared" ca="1" si="2"/>
        <v>359.78800000000001</v>
      </c>
      <c r="I4" s="183">
        <f t="shared" ref="I4:I67" ca="1" si="5">INDIRECT("BRPL_EOD!" &amp; $V$3 &amp; X4)</f>
        <v>269.12</v>
      </c>
      <c r="J4" s="180">
        <f t="shared" ref="J4:J67" ca="1" si="6">INDIRECT("BYPL_EOD!" &amp; $V$3 &amp; X4)</f>
        <v>85.85</v>
      </c>
      <c r="K4" s="180">
        <f t="shared" ref="K4:K67" ca="1" si="7">INDIRECT("TPDDL_EOD!" &amp; $V$3 &amp; X4)</f>
        <v>4.82</v>
      </c>
      <c r="L4" s="180">
        <f t="shared" ref="L4:L67" ca="1" si="8">INDIRECT("NDMC_EOD!" &amp; $V$3 &amp; X4)</f>
        <v>0</v>
      </c>
      <c r="M4" s="181">
        <f t="shared" ref="M4:M67" ca="1" si="9">SUM(I4:L4)</f>
        <v>359.79</v>
      </c>
      <c r="N4" s="179">
        <f t="shared" ref="N4:N67" ca="1" si="10">INDIRECT("BRPL_ISGS_exbus!" &amp; $V$3 &amp; X4)</f>
        <v>269.11850401623167</v>
      </c>
      <c r="O4" s="180">
        <f t="shared" ref="O4:O67" ca="1" si="11">INDIRECT("BYPL_ISGS_exbus!" &amp; $V$3 &amp; X4)</f>
        <v>85.849522777175565</v>
      </c>
      <c r="P4" s="180">
        <f t="shared" ref="P4:P67" ca="1" si="12">INDIRECT("TPDDL_ISGS_exbus!" &amp; $V$3 &amp; X4)</f>
        <v>4.819973206592735</v>
      </c>
      <c r="Q4" s="180">
        <f t="shared" ref="Q4:Q67" ca="1" si="13">INDIRECT("NDMC_ISGS_exbus!" &amp; $V$3 &amp; X4)</f>
        <v>0</v>
      </c>
      <c r="R4" s="181">
        <f t="shared" ref="R4:R67" ca="1" si="14">SUM(N4:Q4)</f>
        <v>359.78800000000001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359.78800000000001</v>
      </c>
      <c r="I5" s="183">
        <f t="shared" ca="1" si="5"/>
        <v>269.12</v>
      </c>
      <c r="J5" s="180">
        <f t="shared" ca="1" si="6"/>
        <v>85.85</v>
      </c>
      <c r="K5" s="180">
        <f t="shared" ca="1" si="7"/>
        <v>4.82</v>
      </c>
      <c r="L5" s="180">
        <f t="shared" ca="1" si="8"/>
        <v>0</v>
      </c>
      <c r="M5" s="181">
        <f t="shared" ca="1" si="9"/>
        <v>359.79</v>
      </c>
      <c r="N5" s="179">
        <f t="shared" ca="1" si="10"/>
        <v>269.11850401623167</v>
      </c>
      <c r="O5" s="180">
        <f t="shared" ca="1" si="11"/>
        <v>85.849522777175565</v>
      </c>
      <c r="P5" s="180">
        <f t="shared" ca="1" si="12"/>
        <v>4.819973206592735</v>
      </c>
      <c r="Q5" s="180">
        <f t="shared" ca="1" si="13"/>
        <v>0</v>
      </c>
      <c r="R5" s="181">
        <f t="shared" ca="1" si="14"/>
        <v>359.78800000000001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359.78800000000001</v>
      </c>
      <c r="I6" s="183">
        <f t="shared" ca="1" si="5"/>
        <v>269.12</v>
      </c>
      <c r="J6" s="180">
        <f t="shared" ca="1" si="6"/>
        <v>85.85</v>
      </c>
      <c r="K6" s="180">
        <f t="shared" ca="1" si="7"/>
        <v>4.82</v>
      </c>
      <c r="L6" s="180">
        <f t="shared" ca="1" si="8"/>
        <v>0</v>
      </c>
      <c r="M6" s="181">
        <f t="shared" ca="1" si="9"/>
        <v>359.79</v>
      </c>
      <c r="N6" s="179">
        <f t="shared" ca="1" si="10"/>
        <v>269.11850401623167</v>
      </c>
      <c r="O6" s="180">
        <f t="shared" ca="1" si="11"/>
        <v>85.849522777175565</v>
      </c>
      <c r="P6" s="180">
        <f t="shared" ca="1" si="12"/>
        <v>4.819973206592735</v>
      </c>
      <c r="Q6" s="180">
        <f t="shared" ca="1" si="13"/>
        <v>0</v>
      </c>
      <c r="R6" s="181">
        <f t="shared" ca="1" si="14"/>
        <v>359.78800000000001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359.78800000000001</v>
      </c>
      <c r="I7" s="183">
        <f t="shared" ca="1" si="5"/>
        <v>269.12</v>
      </c>
      <c r="J7" s="180">
        <f t="shared" ca="1" si="6"/>
        <v>85.85</v>
      </c>
      <c r="K7" s="180">
        <f t="shared" ca="1" si="7"/>
        <v>4.82</v>
      </c>
      <c r="L7" s="180">
        <f t="shared" ca="1" si="8"/>
        <v>0</v>
      </c>
      <c r="M7" s="181">
        <f t="shared" ca="1" si="9"/>
        <v>359.79</v>
      </c>
      <c r="N7" s="179">
        <f t="shared" ca="1" si="10"/>
        <v>269.11850401623167</v>
      </c>
      <c r="O7" s="180">
        <f t="shared" ca="1" si="11"/>
        <v>85.849522777175565</v>
      </c>
      <c r="P7" s="180">
        <f t="shared" ca="1" si="12"/>
        <v>4.819973206592735</v>
      </c>
      <c r="Q7" s="180">
        <f t="shared" ca="1" si="13"/>
        <v>0</v>
      </c>
      <c r="R7" s="181">
        <f t="shared" ca="1" si="14"/>
        <v>359.78800000000001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359.78800000000001</v>
      </c>
      <c r="I8" s="183">
        <f t="shared" ca="1" si="5"/>
        <v>269.12</v>
      </c>
      <c r="J8" s="180">
        <f t="shared" ca="1" si="6"/>
        <v>85.85</v>
      </c>
      <c r="K8" s="180">
        <f t="shared" ca="1" si="7"/>
        <v>4.82</v>
      </c>
      <c r="L8" s="180">
        <f t="shared" ca="1" si="8"/>
        <v>0</v>
      </c>
      <c r="M8" s="181">
        <f t="shared" ca="1" si="9"/>
        <v>359.79</v>
      </c>
      <c r="N8" s="179">
        <f t="shared" ca="1" si="10"/>
        <v>269.11850401623167</v>
      </c>
      <c r="O8" s="180">
        <f t="shared" ca="1" si="11"/>
        <v>85.849522777175565</v>
      </c>
      <c r="P8" s="180">
        <f t="shared" ca="1" si="12"/>
        <v>4.819973206592735</v>
      </c>
      <c r="Q8" s="180">
        <f t="shared" ca="1" si="13"/>
        <v>0</v>
      </c>
      <c r="R8" s="181">
        <f t="shared" ca="1" si="14"/>
        <v>359.78800000000001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359.78800000000001</v>
      </c>
      <c r="I9" s="183">
        <f t="shared" ca="1" si="5"/>
        <v>269.12</v>
      </c>
      <c r="J9" s="180">
        <f t="shared" ca="1" si="6"/>
        <v>85.85</v>
      </c>
      <c r="K9" s="180">
        <f t="shared" ca="1" si="7"/>
        <v>4.82</v>
      </c>
      <c r="L9" s="180">
        <f t="shared" ca="1" si="8"/>
        <v>0</v>
      </c>
      <c r="M9" s="181">
        <f t="shared" ca="1" si="9"/>
        <v>359.79</v>
      </c>
      <c r="N9" s="179">
        <f t="shared" ca="1" si="10"/>
        <v>269.11850401623167</v>
      </c>
      <c r="O9" s="180">
        <f t="shared" ca="1" si="11"/>
        <v>85.849522777175565</v>
      </c>
      <c r="P9" s="180">
        <f t="shared" ca="1" si="12"/>
        <v>4.819973206592735</v>
      </c>
      <c r="Q9" s="180">
        <f t="shared" ca="1" si="13"/>
        <v>0</v>
      </c>
      <c r="R9" s="181">
        <f t="shared" ca="1" si="14"/>
        <v>359.78800000000001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359.78800000000001</v>
      </c>
      <c r="I10" s="183">
        <f t="shared" ca="1" si="5"/>
        <v>269.12</v>
      </c>
      <c r="J10" s="180">
        <f t="shared" ca="1" si="6"/>
        <v>85.85</v>
      </c>
      <c r="K10" s="180">
        <f t="shared" ca="1" si="7"/>
        <v>4.82</v>
      </c>
      <c r="L10" s="180">
        <f t="shared" ca="1" si="8"/>
        <v>0</v>
      </c>
      <c r="M10" s="181">
        <f t="shared" ca="1" si="9"/>
        <v>359.79</v>
      </c>
      <c r="N10" s="179">
        <f t="shared" ca="1" si="10"/>
        <v>269.11850401623167</v>
      </c>
      <c r="O10" s="180">
        <f t="shared" ca="1" si="11"/>
        <v>85.849522777175565</v>
      </c>
      <c r="P10" s="180">
        <f t="shared" ca="1" si="12"/>
        <v>4.819973206592735</v>
      </c>
      <c r="Q10" s="180">
        <f t="shared" ca="1" si="13"/>
        <v>0</v>
      </c>
      <c r="R10" s="181">
        <f t="shared" ca="1" si="14"/>
        <v>359.78800000000001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359.78800000000001</v>
      </c>
      <c r="I11" s="183">
        <f t="shared" ca="1" si="5"/>
        <v>269.12</v>
      </c>
      <c r="J11" s="180">
        <f t="shared" ca="1" si="6"/>
        <v>85.85</v>
      </c>
      <c r="K11" s="180">
        <f t="shared" ca="1" si="7"/>
        <v>4.82</v>
      </c>
      <c r="L11" s="180">
        <f t="shared" ca="1" si="8"/>
        <v>0</v>
      </c>
      <c r="M11" s="181">
        <f t="shared" ca="1" si="9"/>
        <v>359.79</v>
      </c>
      <c r="N11" s="179">
        <f t="shared" ca="1" si="10"/>
        <v>269.11850401623167</v>
      </c>
      <c r="O11" s="180">
        <f t="shared" ca="1" si="11"/>
        <v>85.849522777175565</v>
      </c>
      <c r="P11" s="180">
        <f t="shared" ca="1" si="12"/>
        <v>4.819973206592735</v>
      </c>
      <c r="Q11" s="180">
        <f t="shared" ca="1" si="13"/>
        <v>0</v>
      </c>
      <c r="R11" s="181">
        <f t="shared" ca="1" si="14"/>
        <v>359.78800000000001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359.78800000000001</v>
      </c>
      <c r="I12" s="183">
        <f t="shared" ca="1" si="5"/>
        <v>269.12</v>
      </c>
      <c r="J12" s="180">
        <f t="shared" ca="1" si="6"/>
        <v>85.85</v>
      </c>
      <c r="K12" s="180">
        <f t="shared" ca="1" si="7"/>
        <v>4.82</v>
      </c>
      <c r="L12" s="180">
        <f t="shared" ca="1" si="8"/>
        <v>0</v>
      </c>
      <c r="M12" s="181">
        <f t="shared" ca="1" si="9"/>
        <v>359.79</v>
      </c>
      <c r="N12" s="179">
        <f t="shared" ca="1" si="10"/>
        <v>269.11850401623167</v>
      </c>
      <c r="O12" s="180">
        <f t="shared" ca="1" si="11"/>
        <v>85.849522777175565</v>
      </c>
      <c r="P12" s="180">
        <f t="shared" ca="1" si="12"/>
        <v>4.819973206592735</v>
      </c>
      <c r="Q12" s="180">
        <f t="shared" ca="1" si="13"/>
        <v>0</v>
      </c>
      <c r="R12" s="181">
        <f t="shared" ca="1" si="14"/>
        <v>359.78800000000001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359.78800000000001</v>
      </c>
      <c r="I13" s="183">
        <f t="shared" ca="1" si="5"/>
        <v>269.12</v>
      </c>
      <c r="J13" s="180">
        <f t="shared" ca="1" si="6"/>
        <v>85.85</v>
      </c>
      <c r="K13" s="180">
        <f t="shared" ca="1" si="7"/>
        <v>4.82</v>
      </c>
      <c r="L13" s="180">
        <f t="shared" ca="1" si="8"/>
        <v>0</v>
      </c>
      <c r="M13" s="181">
        <f t="shared" ca="1" si="9"/>
        <v>359.79</v>
      </c>
      <c r="N13" s="179">
        <f t="shared" ca="1" si="10"/>
        <v>269.11850401623167</v>
      </c>
      <c r="O13" s="180">
        <f t="shared" ca="1" si="11"/>
        <v>85.849522777175565</v>
      </c>
      <c r="P13" s="180">
        <f t="shared" ca="1" si="12"/>
        <v>4.819973206592735</v>
      </c>
      <c r="Q13" s="180">
        <f t="shared" ca="1" si="13"/>
        <v>0</v>
      </c>
      <c r="R13" s="181">
        <f t="shared" ca="1" si="14"/>
        <v>359.78800000000001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359.78800000000001</v>
      </c>
      <c r="I14" s="183">
        <f t="shared" ca="1" si="5"/>
        <v>269.12</v>
      </c>
      <c r="J14" s="180">
        <f t="shared" ca="1" si="6"/>
        <v>85.85</v>
      </c>
      <c r="K14" s="180">
        <f t="shared" ca="1" si="7"/>
        <v>4.82</v>
      </c>
      <c r="L14" s="180">
        <f t="shared" ca="1" si="8"/>
        <v>0</v>
      </c>
      <c r="M14" s="181">
        <f t="shared" ca="1" si="9"/>
        <v>359.79</v>
      </c>
      <c r="N14" s="179">
        <f t="shared" ca="1" si="10"/>
        <v>269.11850401623167</v>
      </c>
      <c r="O14" s="180">
        <f t="shared" ca="1" si="11"/>
        <v>85.849522777175565</v>
      </c>
      <c r="P14" s="180">
        <f t="shared" ca="1" si="12"/>
        <v>4.819973206592735</v>
      </c>
      <c r="Q14" s="180">
        <f t="shared" ca="1" si="13"/>
        <v>0</v>
      </c>
      <c r="R14" s="181">
        <f t="shared" ca="1" si="14"/>
        <v>359.78800000000001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359.78800000000001</v>
      </c>
      <c r="I15" s="183">
        <f t="shared" ca="1" si="5"/>
        <v>269.12</v>
      </c>
      <c r="J15" s="180">
        <f t="shared" ca="1" si="6"/>
        <v>85.85</v>
      </c>
      <c r="K15" s="180">
        <f t="shared" ca="1" si="7"/>
        <v>4.82</v>
      </c>
      <c r="L15" s="180">
        <f t="shared" ca="1" si="8"/>
        <v>0</v>
      </c>
      <c r="M15" s="181">
        <f t="shared" ca="1" si="9"/>
        <v>359.79</v>
      </c>
      <c r="N15" s="179">
        <f t="shared" ca="1" si="10"/>
        <v>269.11850401623167</v>
      </c>
      <c r="O15" s="180">
        <f t="shared" ca="1" si="11"/>
        <v>85.849522777175565</v>
      </c>
      <c r="P15" s="180">
        <f t="shared" ca="1" si="12"/>
        <v>4.819973206592735</v>
      </c>
      <c r="Q15" s="180">
        <f t="shared" ca="1" si="13"/>
        <v>0</v>
      </c>
      <c r="R15" s="181">
        <f t="shared" ca="1" si="14"/>
        <v>359.78800000000001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359.78800000000001</v>
      </c>
      <c r="I16" s="183">
        <f t="shared" ca="1" si="5"/>
        <v>269.12</v>
      </c>
      <c r="J16" s="180">
        <f t="shared" ca="1" si="6"/>
        <v>85.85</v>
      </c>
      <c r="K16" s="180">
        <f t="shared" ca="1" si="7"/>
        <v>4.82</v>
      </c>
      <c r="L16" s="180">
        <f t="shared" ca="1" si="8"/>
        <v>0</v>
      </c>
      <c r="M16" s="181">
        <f t="shared" ca="1" si="9"/>
        <v>359.79</v>
      </c>
      <c r="N16" s="179">
        <f t="shared" ca="1" si="10"/>
        <v>269.11850401623167</v>
      </c>
      <c r="O16" s="180">
        <f t="shared" ca="1" si="11"/>
        <v>85.849522777175565</v>
      </c>
      <c r="P16" s="180">
        <f t="shared" ca="1" si="12"/>
        <v>4.819973206592735</v>
      </c>
      <c r="Q16" s="180">
        <f t="shared" ca="1" si="13"/>
        <v>0</v>
      </c>
      <c r="R16" s="181">
        <f t="shared" ca="1" si="14"/>
        <v>359.78800000000001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359.78800000000001</v>
      </c>
      <c r="I17" s="183">
        <f t="shared" ca="1" si="5"/>
        <v>269.12</v>
      </c>
      <c r="J17" s="180">
        <f t="shared" ca="1" si="6"/>
        <v>85.85</v>
      </c>
      <c r="K17" s="180">
        <f t="shared" ca="1" si="7"/>
        <v>4.82</v>
      </c>
      <c r="L17" s="180">
        <f t="shared" ca="1" si="8"/>
        <v>0</v>
      </c>
      <c r="M17" s="181">
        <f t="shared" ca="1" si="9"/>
        <v>359.79</v>
      </c>
      <c r="N17" s="179">
        <f t="shared" ca="1" si="10"/>
        <v>269.11850401623167</v>
      </c>
      <c r="O17" s="180">
        <f t="shared" ca="1" si="11"/>
        <v>85.849522777175565</v>
      </c>
      <c r="P17" s="180">
        <f t="shared" ca="1" si="12"/>
        <v>4.819973206592735</v>
      </c>
      <c r="Q17" s="180">
        <f t="shared" ca="1" si="13"/>
        <v>0</v>
      </c>
      <c r="R17" s="181">
        <f t="shared" ca="1" si="14"/>
        <v>359.78800000000001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359.78800000000001</v>
      </c>
      <c r="I18" s="183">
        <f t="shared" ca="1" si="5"/>
        <v>269.12</v>
      </c>
      <c r="J18" s="180">
        <f t="shared" ca="1" si="6"/>
        <v>85.85</v>
      </c>
      <c r="K18" s="180">
        <f t="shared" ca="1" si="7"/>
        <v>4.82</v>
      </c>
      <c r="L18" s="180">
        <f t="shared" ca="1" si="8"/>
        <v>0</v>
      </c>
      <c r="M18" s="181">
        <f t="shared" ca="1" si="9"/>
        <v>359.79</v>
      </c>
      <c r="N18" s="179">
        <f t="shared" ca="1" si="10"/>
        <v>269.11850401623167</v>
      </c>
      <c r="O18" s="180">
        <f t="shared" ca="1" si="11"/>
        <v>85.849522777175565</v>
      </c>
      <c r="P18" s="180">
        <f t="shared" ca="1" si="12"/>
        <v>4.819973206592735</v>
      </c>
      <c r="Q18" s="180">
        <f t="shared" ca="1" si="13"/>
        <v>0</v>
      </c>
      <c r="R18" s="181">
        <f t="shared" ca="1" si="14"/>
        <v>359.78800000000001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359.78800000000001</v>
      </c>
      <c r="I19" s="183">
        <f t="shared" ca="1" si="5"/>
        <v>269.12</v>
      </c>
      <c r="J19" s="180">
        <f t="shared" ca="1" si="6"/>
        <v>85.85</v>
      </c>
      <c r="K19" s="180">
        <f t="shared" ca="1" si="7"/>
        <v>4.82</v>
      </c>
      <c r="L19" s="180">
        <f t="shared" ca="1" si="8"/>
        <v>0</v>
      </c>
      <c r="M19" s="181">
        <f t="shared" ca="1" si="9"/>
        <v>359.79</v>
      </c>
      <c r="N19" s="179">
        <f t="shared" ca="1" si="10"/>
        <v>269.11850401623167</v>
      </c>
      <c r="O19" s="180">
        <f t="shared" ca="1" si="11"/>
        <v>85.849522777175565</v>
      </c>
      <c r="P19" s="180">
        <f t="shared" ca="1" si="12"/>
        <v>4.819973206592735</v>
      </c>
      <c r="Q19" s="180">
        <f t="shared" ca="1" si="13"/>
        <v>0</v>
      </c>
      <c r="R19" s="181">
        <f t="shared" ca="1" si="14"/>
        <v>359.78800000000001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359.78800000000001</v>
      </c>
      <c r="I20" s="183">
        <f t="shared" ca="1" si="5"/>
        <v>269.12</v>
      </c>
      <c r="J20" s="180">
        <f t="shared" ca="1" si="6"/>
        <v>85.85</v>
      </c>
      <c r="K20" s="180">
        <f t="shared" ca="1" si="7"/>
        <v>4.82</v>
      </c>
      <c r="L20" s="180">
        <f t="shared" ca="1" si="8"/>
        <v>0</v>
      </c>
      <c r="M20" s="181">
        <f t="shared" ca="1" si="9"/>
        <v>359.79</v>
      </c>
      <c r="N20" s="179">
        <f t="shared" ca="1" si="10"/>
        <v>269.11850401623167</v>
      </c>
      <c r="O20" s="180">
        <f t="shared" ca="1" si="11"/>
        <v>85.849522777175565</v>
      </c>
      <c r="P20" s="180">
        <f t="shared" ca="1" si="12"/>
        <v>4.819973206592735</v>
      </c>
      <c r="Q20" s="180">
        <f t="shared" ca="1" si="13"/>
        <v>0</v>
      </c>
      <c r="R20" s="181">
        <f t="shared" ca="1" si="14"/>
        <v>359.78800000000001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359.78800000000001</v>
      </c>
      <c r="I21" s="183">
        <f t="shared" ca="1" si="5"/>
        <v>269.12</v>
      </c>
      <c r="J21" s="180">
        <f t="shared" ca="1" si="6"/>
        <v>85.85</v>
      </c>
      <c r="K21" s="180">
        <f t="shared" ca="1" si="7"/>
        <v>4.82</v>
      </c>
      <c r="L21" s="180">
        <f t="shared" ca="1" si="8"/>
        <v>0</v>
      </c>
      <c r="M21" s="181">
        <f t="shared" ca="1" si="9"/>
        <v>359.79</v>
      </c>
      <c r="N21" s="179">
        <f t="shared" ca="1" si="10"/>
        <v>269.11850401623167</v>
      </c>
      <c r="O21" s="180">
        <f t="shared" ca="1" si="11"/>
        <v>85.849522777175565</v>
      </c>
      <c r="P21" s="180">
        <f t="shared" ca="1" si="12"/>
        <v>4.819973206592735</v>
      </c>
      <c r="Q21" s="180">
        <f t="shared" ca="1" si="13"/>
        <v>0</v>
      </c>
      <c r="R21" s="181">
        <f t="shared" ca="1" si="14"/>
        <v>359.78800000000001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359.78800000000001</v>
      </c>
      <c r="I22" s="183">
        <f t="shared" ca="1" si="5"/>
        <v>269.12</v>
      </c>
      <c r="J22" s="180">
        <f t="shared" ca="1" si="6"/>
        <v>85.85</v>
      </c>
      <c r="K22" s="180">
        <f t="shared" ca="1" si="7"/>
        <v>4.82</v>
      </c>
      <c r="L22" s="180">
        <f t="shared" ca="1" si="8"/>
        <v>0</v>
      </c>
      <c r="M22" s="181">
        <f t="shared" ca="1" si="9"/>
        <v>359.79</v>
      </c>
      <c r="N22" s="179">
        <f t="shared" ca="1" si="10"/>
        <v>269.11850401623167</v>
      </c>
      <c r="O22" s="180">
        <f t="shared" ca="1" si="11"/>
        <v>85.849522777175565</v>
      </c>
      <c r="P22" s="180">
        <f t="shared" ca="1" si="12"/>
        <v>4.819973206592735</v>
      </c>
      <c r="Q22" s="180">
        <f t="shared" ca="1" si="13"/>
        <v>0</v>
      </c>
      <c r="R22" s="181">
        <f t="shared" ca="1" si="14"/>
        <v>359.78800000000001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359.78800000000001</v>
      </c>
      <c r="I23" s="183">
        <f t="shared" ca="1" si="5"/>
        <v>269.12</v>
      </c>
      <c r="J23" s="180">
        <f t="shared" ca="1" si="6"/>
        <v>85.85</v>
      </c>
      <c r="K23" s="180">
        <f t="shared" ca="1" si="7"/>
        <v>4.82</v>
      </c>
      <c r="L23" s="180">
        <f t="shared" ca="1" si="8"/>
        <v>0</v>
      </c>
      <c r="M23" s="181">
        <f t="shared" ca="1" si="9"/>
        <v>359.79</v>
      </c>
      <c r="N23" s="179">
        <f t="shared" ca="1" si="10"/>
        <v>269.11850401623167</v>
      </c>
      <c r="O23" s="180">
        <f t="shared" ca="1" si="11"/>
        <v>85.849522777175565</v>
      </c>
      <c r="P23" s="180">
        <f t="shared" ca="1" si="12"/>
        <v>4.819973206592735</v>
      </c>
      <c r="Q23" s="180">
        <f t="shared" ca="1" si="13"/>
        <v>0</v>
      </c>
      <c r="R23" s="181">
        <f t="shared" ca="1" si="14"/>
        <v>359.78800000000001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359.78800000000001</v>
      </c>
      <c r="I24" s="183">
        <f t="shared" ca="1" si="5"/>
        <v>269.12</v>
      </c>
      <c r="J24" s="180">
        <f t="shared" ca="1" si="6"/>
        <v>85.85</v>
      </c>
      <c r="K24" s="180">
        <f t="shared" ca="1" si="7"/>
        <v>4.82</v>
      </c>
      <c r="L24" s="180">
        <f t="shared" ca="1" si="8"/>
        <v>0</v>
      </c>
      <c r="M24" s="181">
        <f t="shared" ca="1" si="9"/>
        <v>359.79</v>
      </c>
      <c r="N24" s="179">
        <f t="shared" ca="1" si="10"/>
        <v>269.11850401623167</v>
      </c>
      <c r="O24" s="180">
        <f t="shared" ca="1" si="11"/>
        <v>85.849522777175565</v>
      </c>
      <c r="P24" s="180">
        <f t="shared" ca="1" si="12"/>
        <v>4.819973206592735</v>
      </c>
      <c r="Q24" s="180">
        <f t="shared" ca="1" si="13"/>
        <v>0</v>
      </c>
      <c r="R24" s="181">
        <f t="shared" ca="1" si="14"/>
        <v>359.78800000000001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429.412462</v>
      </c>
      <c r="H25" s="182">
        <f t="shared" ca="1" si="2"/>
        <v>413.09478799999999</v>
      </c>
      <c r="I25" s="183">
        <f t="shared" ca="1" si="5"/>
        <v>323.62</v>
      </c>
      <c r="J25" s="180">
        <f t="shared" ca="1" si="6"/>
        <v>84.71</v>
      </c>
      <c r="K25" s="180">
        <f t="shared" ca="1" si="7"/>
        <v>4.76</v>
      </c>
      <c r="L25" s="180">
        <f t="shared" ca="1" si="8"/>
        <v>0</v>
      </c>
      <c r="M25" s="181">
        <f t="shared" ca="1" si="9"/>
        <v>413.09</v>
      </c>
      <c r="N25" s="179">
        <f t="shared" ca="1" si="10"/>
        <v>323.62375098056117</v>
      </c>
      <c r="O25" s="180">
        <f t="shared" ca="1" si="11"/>
        <v>84.710981847732938</v>
      </c>
      <c r="P25" s="180">
        <f t="shared" ca="1" si="12"/>
        <v>4.7600551717059236</v>
      </c>
      <c r="Q25" s="180">
        <f t="shared" ca="1" si="13"/>
        <v>0</v>
      </c>
      <c r="R25" s="181">
        <f t="shared" ca="1" si="14"/>
        <v>413.09478800000005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514</v>
      </c>
      <c r="H26" s="182">
        <f t="shared" ca="1" si="2"/>
        <v>494.46800000000002</v>
      </c>
      <c r="I26" s="183">
        <f t="shared" ca="1" si="5"/>
        <v>404.04</v>
      </c>
      <c r="J26" s="180">
        <f t="shared" ca="1" si="6"/>
        <v>85.62</v>
      </c>
      <c r="K26" s="180">
        <f t="shared" ca="1" si="7"/>
        <v>4.8099999999999996</v>
      </c>
      <c r="L26" s="180">
        <f t="shared" ca="1" si="8"/>
        <v>0</v>
      </c>
      <c r="M26" s="181">
        <f t="shared" ca="1" si="9"/>
        <v>494.47</v>
      </c>
      <c r="N26" s="179">
        <f t="shared" ca="1" si="10"/>
        <v>404.03836576536497</v>
      </c>
      <c r="O26" s="180">
        <f t="shared" ca="1" si="11"/>
        <v>85.619653689809297</v>
      </c>
      <c r="P26" s="180">
        <f t="shared" ca="1" si="12"/>
        <v>4.8099805448257724</v>
      </c>
      <c r="Q26" s="180">
        <f t="shared" ca="1" si="13"/>
        <v>0</v>
      </c>
      <c r="R26" s="181">
        <f t="shared" ca="1" si="14"/>
        <v>494.46800000000002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616.89949999999999</v>
      </c>
      <c r="H27" s="182">
        <f t="shared" ca="1" si="2"/>
        <v>593.45731899999998</v>
      </c>
      <c r="I27" s="183">
        <f t="shared" ca="1" si="5"/>
        <v>487.64</v>
      </c>
      <c r="J27" s="180">
        <f t="shared" ca="1" si="6"/>
        <v>101.01</v>
      </c>
      <c r="K27" s="180">
        <f t="shared" ca="1" si="7"/>
        <v>4.8099999999999996</v>
      </c>
      <c r="L27" s="180">
        <f t="shared" ca="1" si="8"/>
        <v>0</v>
      </c>
      <c r="M27" s="181">
        <f t="shared" ca="1" si="9"/>
        <v>593.45999999999992</v>
      </c>
      <c r="N27" s="179">
        <f t="shared" ca="1" si="10"/>
        <v>487.63779704977594</v>
      </c>
      <c r="O27" s="180">
        <f t="shared" ca="1" si="11"/>
        <v>101.00954367975939</v>
      </c>
      <c r="P27" s="180">
        <f t="shared" ca="1" si="12"/>
        <v>4.8099782704647325</v>
      </c>
      <c r="Q27" s="180">
        <f t="shared" ca="1" si="13"/>
        <v>0</v>
      </c>
      <c r="R27" s="181">
        <f t="shared" ca="1" si="14"/>
        <v>593.4573190000001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679.02066400000001</v>
      </c>
      <c r="H28" s="182">
        <f t="shared" ca="1" si="2"/>
        <v>653.21787900000004</v>
      </c>
      <c r="I28" s="183">
        <f t="shared" ca="1" si="5"/>
        <v>487.31</v>
      </c>
      <c r="J28" s="180">
        <f t="shared" ca="1" si="6"/>
        <v>156.97</v>
      </c>
      <c r="K28" s="180">
        <f t="shared" ca="1" si="7"/>
        <v>8.94</v>
      </c>
      <c r="L28" s="180">
        <f t="shared" ca="1" si="8"/>
        <v>0</v>
      </c>
      <c r="M28" s="181">
        <f t="shared" ca="1" si="9"/>
        <v>653.22</v>
      </c>
      <c r="N28" s="179">
        <f t="shared" ca="1" si="10"/>
        <v>487.30841770841374</v>
      </c>
      <c r="O28" s="180">
        <f t="shared" ca="1" si="11"/>
        <v>156.96949031969322</v>
      </c>
      <c r="P28" s="180">
        <f t="shared" ca="1" si="12"/>
        <v>8.939970971893084</v>
      </c>
      <c r="Q28" s="180">
        <f t="shared" ca="1" si="13"/>
        <v>0</v>
      </c>
      <c r="R28" s="181">
        <f t="shared" ca="1" si="14"/>
        <v>653.21787900000004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653.38077999999996</v>
      </c>
      <c r="I29" s="183">
        <f t="shared" ca="1" si="5"/>
        <v>487.43</v>
      </c>
      <c r="J29" s="180">
        <f t="shared" ca="1" si="6"/>
        <v>157.01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653.3900000000001</v>
      </c>
      <c r="N29" s="179">
        <f t="shared" ca="1" si="10"/>
        <v>487.42312186504222</v>
      </c>
      <c r="O29" s="180">
        <f t="shared" ca="1" si="11"/>
        <v>157.00778442859544</v>
      </c>
      <c r="P29" s="180">
        <f t="shared" ca="1" si="12"/>
        <v>8.9498737063622009</v>
      </c>
      <c r="Q29" s="180">
        <f t="shared" ca="1" si="13"/>
        <v>0</v>
      </c>
      <c r="R29" s="181">
        <f t="shared" ca="1" si="14"/>
        <v>653.38077999999985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653.38077999999996</v>
      </c>
      <c r="I30" s="183">
        <f t="shared" ca="1" si="5"/>
        <v>487.43</v>
      </c>
      <c r="J30" s="180">
        <f t="shared" ca="1" si="6"/>
        <v>157.01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653.3900000000001</v>
      </c>
      <c r="N30" s="179">
        <f t="shared" ca="1" si="10"/>
        <v>487.42312186504222</v>
      </c>
      <c r="O30" s="180">
        <f t="shared" ca="1" si="11"/>
        <v>157.00778442859544</v>
      </c>
      <c r="P30" s="180">
        <f t="shared" ca="1" si="12"/>
        <v>8.9498737063622009</v>
      </c>
      <c r="Q30" s="180">
        <f t="shared" ca="1" si="13"/>
        <v>0</v>
      </c>
      <c r="R30" s="181">
        <f t="shared" ca="1" si="14"/>
        <v>653.38077999999985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653.38077999999996</v>
      </c>
      <c r="I31" s="183">
        <f t="shared" ca="1" si="5"/>
        <v>487.43</v>
      </c>
      <c r="J31" s="180">
        <f t="shared" ca="1" si="6"/>
        <v>157.01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653.3900000000001</v>
      </c>
      <c r="N31" s="179">
        <f t="shared" ca="1" si="10"/>
        <v>487.42312186504222</v>
      </c>
      <c r="O31" s="180">
        <f t="shared" ca="1" si="11"/>
        <v>157.00778442859544</v>
      </c>
      <c r="P31" s="180">
        <f t="shared" ca="1" si="12"/>
        <v>8.9498737063622009</v>
      </c>
      <c r="Q31" s="180">
        <f t="shared" ca="1" si="13"/>
        <v>0</v>
      </c>
      <c r="R31" s="181">
        <f t="shared" ca="1" si="14"/>
        <v>653.38077999999985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653.38077999999996</v>
      </c>
      <c r="I32" s="183">
        <f t="shared" ca="1" si="5"/>
        <v>487.43</v>
      </c>
      <c r="J32" s="180">
        <f t="shared" ca="1" si="6"/>
        <v>157.01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653.3900000000001</v>
      </c>
      <c r="N32" s="179">
        <f t="shared" ca="1" si="10"/>
        <v>487.42312186504222</v>
      </c>
      <c r="O32" s="180">
        <f t="shared" ca="1" si="11"/>
        <v>157.00778442859544</v>
      </c>
      <c r="P32" s="180">
        <f t="shared" ca="1" si="12"/>
        <v>8.9498737063622009</v>
      </c>
      <c r="Q32" s="180">
        <f t="shared" ca="1" si="13"/>
        <v>0</v>
      </c>
      <c r="R32" s="181">
        <f t="shared" ca="1" si="14"/>
        <v>653.38077999999985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653.38077999999996</v>
      </c>
      <c r="I33" s="183">
        <f t="shared" ca="1" si="5"/>
        <v>487.43</v>
      </c>
      <c r="J33" s="180">
        <f t="shared" ca="1" si="6"/>
        <v>157.01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653.3900000000001</v>
      </c>
      <c r="N33" s="179">
        <f t="shared" ca="1" si="10"/>
        <v>487.42312186504222</v>
      </c>
      <c r="O33" s="180">
        <f t="shared" ca="1" si="11"/>
        <v>157.00778442859544</v>
      </c>
      <c r="P33" s="180">
        <f t="shared" ca="1" si="12"/>
        <v>8.9498737063622009</v>
      </c>
      <c r="Q33" s="180">
        <f t="shared" ca="1" si="13"/>
        <v>0</v>
      </c>
      <c r="R33" s="181">
        <f t="shared" ca="1" si="14"/>
        <v>653.38077999999985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653.38077999999996</v>
      </c>
      <c r="I34" s="183">
        <f t="shared" ca="1" si="5"/>
        <v>487.43</v>
      </c>
      <c r="J34" s="180">
        <f t="shared" ca="1" si="6"/>
        <v>157.01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653.3900000000001</v>
      </c>
      <c r="N34" s="179">
        <f t="shared" ca="1" si="10"/>
        <v>487.42312186504222</v>
      </c>
      <c r="O34" s="180">
        <f t="shared" ca="1" si="11"/>
        <v>157.00778442859544</v>
      </c>
      <c r="P34" s="180">
        <f t="shared" ca="1" si="12"/>
        <v>8.9498737063622009</v>
      </c>
      <c r="Q34" s="180">
        <f t="shared" ca="1" si="13"/>
        <v>0</v>
      </c>
      <c r="R34" s="181">
        <f t="shared" ca="1" si="14"/>
        <v>653.38077999999985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653.38077999999996</v>
      </c>
      <c r="I35" s="183">
        <f t="shared" ca="1" si="5"/>
        <v>487.43</v>
      </c>
      <c r="J35" s="180">
        <f t="shared" ca="1" si="6"/>
        <v>157.01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653.3900000000001</v>
      </c>
      <c r="N35" s="179">
        <f t="shared" ca="1" si="10"/>
        <v>487.42312186504222</v>
      </c>
      <c r="O35" s="180">
        <f t="shared" ca="1" si="11"/>
        <v>157.00778442859544</v>
      </c>
      <c r="P35" s="180">
        <f t="shared" ca="1" si="12"/>
        <v>8.9498737063622009</v>
      </c>
      <c r="Q35" s="180">
        <f t="shared" ca="1" si="13"/>
        <v>0</v>
      </c>
      <c r="R35" s="181">
        <f t="shared" ca="1" si="14"/>
        <v>653.38077999999985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653.38077999999996</v>
      </c>
      <c r="I36" s="183">
        <f t="shared" ca="1" si="5"/>
        <v>487.43</v>
      </c>
      <c r="J36" s="180">
        <f t="shared" ca="1" si="6"/>
        <v>157.01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653.3900000000001</v>
      </c>
      <c r="N36" s="179">
        <f t="shared" ca="1" si="10"/>
        <v>487.42312186504222</v>
      </c>
      <c r="O36" s="180">
        <f t="shared" ca="1" si="11"/>
        <v>157.00778442859544</v>
      </c>
      <c r="P36" s="180">
        <f t="shared" ca="1" si="12"/>
        <v>8.9498737063622009</v>
      </c>
      <c r="Q36" s="180">
        <f t="shared" ca="1" si="13"/>
        <v>0</v>
      </c>
      <c r="R36" s="181">
        <f t="shared" ca="1" si="14"/>
        <v>653.38077999999985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653.38077999999996</v>
      </c>
      <c r="I37" s="183">
        <f t="shared" ca="1" si="5"/>
        <v>487.43</v>
      </c>
      <c r="J37" s="180">
        <f t="shared" ca="1" si="6"/>
        <v>157.01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653.3900000000001</v>
      </c>
      <c r="N37" s="179">
        <f t="shared" ca="1" si="10"/>
        <v>487.42312186504222</v>
      </c>
      <c r="O37" s="180">
        <f t="shared" ca="1" si="11"/>
        <v>157.00778442859544</v>
      </c>
      <c r="P37" s="180">
        <f t="shared" ca="1" si="12"/>
        <v>8.9498737063622009</v>
      </c>
      <c r="Q37" s="180">
        <f t="shared" ca="1" si="13"/>
        <v>0</v>
      </c>
      <c r="R37" s="181">
        <f t="shared" ca="1" si="14"/>
        <v>653.38077999999985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653.38077999999996</v>
      </c>
      <c r="I38" s="183">
        <f t="shared" ca="1" si="5"/>
        <v>487.43</v>
      </c>
      <c r="J38" s="180">
        <f t="shared" ca="1" si="6"/>
        <v>157.01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653.3900000000001</v>
      </c>
      <c r="N38" s="179">
        <f t="shared" ca="1" si="10"/>
        <v>487.42312186504222</v>
      </c>
      <c r="O38" s="180">
        <f t="shared" ca="1" si="11"/>
        <v>157.00778442859544</v>
      </c>
      <c r="P38" s="180">
        <f t="shared" ca="1" si="12"/>
        <v>8.9498737063622009</v>
      </c>
      <c r="Q38" s="180">
        <f t="shared" ca="1" si="13"/>
        <v>0</v>
      </c>
      <c r="R38" s="181">
        <f t="shared" ca="1" si="14"/>
        <v>653.38077999999985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653.38077999999996</v>
      </c>
      <c r="I39" s="183">
        <f t="shared" ca="1" si="5"/>
        <v>487.43</v>
      </c>
      <c r="J39" s="180">
        <f t="shared" ca="1" si="6"/>
        <v>157.01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653.3900000000001</v>
      </c>
      <c r="N39" s="179">
        <f t="shared" ca="1" si="10"/>
        <v>487.42312186504222</v>
      </c>
      <c r="O39" s="180">
        <f t="shared" ca="1" si="11"/>
        <v>157.00778442859544</v>
      </c>
      <c r="P39" s="180">
        <f t="shared" ca="1" si="12"/>
        <v>8.9498737063622009</v>
      </c>
      <c r="Q39" s="180">
        <f t="shared" ca="1" si="13"/>
        <v>0</v>
      </c>
      <c r="R39" s="181">
        <f t="shared" ca="1" si="14"/>
        <v>653.38077999999985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653.38077999999996</v>
      </c>
      <c r="I40" s="183">
        <f t="shared" ca="1" si="5"/>
        <v>487.43</v>
      </c>
      <c r="J40" s="180">
        <f t="shared" ca="1" si="6"/>
        <v>157.01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653.3900000000001</v>
      </c>
      <c r="N40" s="179">
        <f t="shared" ca="1" si="10"/>
        <v>487.42312186504222</v>
      </c>
      <c r="O40" s="180">
        <f t="shared" ca="1" si="11"/>
        <v>157.00778442859544</v>
      </c>
      <c r="P40" s="180">
        <f t="shared" ca="1" si="12"/>
        <v>8.9498737063622009</v>
      </c>
      <c r="Q40" s="180">
        <f t="shared" ca="1" si="13"/>
        <v>0</v>
      </c>
      <c r="R40" s="181">
        <f t="shared" ca="1" si="14"/>
        <v>653.38077999999985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653.38077999999996</v>
      </c>
      <c r="I41" s="183">
        <f t="shared" ca="1" si="5"/>
        <v>487.43</v>
      </c>
      <c r="J41" s="180">
        <f t="shared" ca="1" si="6"/>
        <v>157.01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653.3900000000001</v>
      </c>
      <c r="N41" s="179">
        <f t="shared" ca="1" si="10"/>
        <v>487.42312186504222</v>
      </c>
      <c r="O41" s="180">
        <f t="shared" ca="1" si="11"/>
        <v>157.00778442859544</v>
      </c>
      <c r="P41" s="180">
        <f t="shared" ca="1" si="12"/>
        <v>8.9498737063622009</v>
      </c>
      <c r="Q41" s="180">
        <f t="shared" ca="1" si="13"/>
        <v>0</v>
      </c>
      <c r="R41" s="181">
        <f t="shared" ca="1" si="14"/>
        <v>653.38077999999985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653.38077999999996</v>
      </c>
      <c r="I42" s="183">
        <f t="shared" ca="1" si="5"/>
        <v>487.43</v>
      </c>
      <c r="J42" s="180">
        <f t="shared" ca="1" si="6"/>
        <v>157.01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653.3900000000001</v>
      </c>
      <c r="N42" s="179">
        <f t="shared" ca="1" si="10"/>
        <v>487.42312186504222</v>
      </c>
      <c r="O42" s="180">
        <f t="shared" ca="1" si="11"/>
        <v>157.00778442859544</v>
      </c>
      <c r="P42" s="180">
        <f t="shared" ca="1" si="12"/>
        <v>8.9498737063622009</v>
      </c>
      <c r="Q42" s="180">
        <f t="shared" ca="1" si="13"/>
        <v>0</v>
      </c>
      <c r="R42" s="181">
        <f t="shared" ca="1" si="14"/>
        <v>653.38077999999985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653.38077999999996</v>
      </c>
      <c r="I43" s="183">
        <f t="shared" ca="1" si="5"/>
        <v>487.43</v>
      </c>
      <c r="J43" s="180">
        <f t="shared" ca="1" si="6"/>
        <v>157.01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653.3900000000001</v>
      </c>
      <c r="N43" s="179">
        <f t="shared" ca="1" si="10"/>
        <v>487.42312186504222</v>
      </c>
      <c r="O43" s="180">
        <f t="shared" ca="1" si="11"/>
        <v>157.00778442859544</v>
      </c>
      <c r="P43" s="180">
        <f t="shared" ca="1" si="12"/>
        <v>8.9498737063622009</v>
      </c>
      <c r="Q43" s="180">
        <f t="shared" ca="1" si="13"/>
        <v>0</v>
      </c>
      <c r="R43" s="181">
        <f t="shared" ca="1" si="14"/>
        <v>653.38077999999985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653.38077999999996</v>
      </c>
      <c r="I44" s="183">
        <f t="shared" ca="1" si="5"/>
        <v>487.43</v>
      </c>
      <c r="J44" s="180">
        <f t="shared" ca="1" si="6"/>
        <v>157.01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653.3900000000001</v>
      </c>
      <c r="N44" s="179">
        <f t="shared" ca="1" si="10"/>
        <v>487.42312186504222</v>
      </c>
      <c r="O44" s="180">
        <f t="shared" ca="1" si="11"/>
        <v>157.00778442859544</v>
      </c>
      <c r="P44" s="180">
        <f t="shared" ca="1" si="12"/>
        <v>8.9498737063622009</v>
      </c>
      <c r="Q44" s="180">
        <f t="shared" ca="1" si="13"/>
        <v>0</v>
      </c>
      <c r="R44" s="181">
        <f t="shared" ca="1" si="14"/>
        <v>653.38077999999985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653.38077999999996</v>
      </c>
      <c r="I45" s="183">
        <f t="shared" ca="1" si="5"/>
        <v>487.43</v>
      </c>
      <c r="J45" s="180">
        <f t="shared" ca="1" si="6"/>
        <v>157.01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653.3900000000001</v>
      </c>
      <c r="N45" s="179">
        <f t="shared" ca="1" si="10"/>
        <v>487.42312186504222</v>
      </c>
      <c r="O45" s="180">
        <f t="shared" ca="1" si="11"/>
        <v>157.00778442859544</v>
      </c>
      <c r="P45" s="180">
        <f t="shared" ca="1" si="12"/>
        <v>8.9498737063622009</v>
      </c>
      <c r="Q45" s="180">
        <f t="shared" ca="1" si="13"/>
        <v>0</v>
      </c>
      <c r="R45" s="181">
        <f t="shared" ca="1" si="14"/>
        <v>653.38077999999985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653.38077999999996</v>
      </c>
      <c r="I46" s="183">
        <f t="shared" ca="1" si="5"/>
        <v>487.43</v>
      </c>
      <c r="J46" s="180">
        <f t="shared" ca="1" si="6"/>
        <v>157.01</v>
      </c>
      <c r="K46" s="180">
        <f t="shared" ca="1" si="7"/>
        <v>8.9499999999999993</v>
      </c>
      <c r="L46" s="180">
        <f t="shared" ca="1" si="8"/>
        <v>0</v>
      </c>
      <c r="M46" s="181">
        <f t="shared" ca="1" si="9"/>
        <v>653.3900000000001</v>
      </c>
      <c r="N46" s="179">
        <f t="shared" ca="1" si="10"/>
        <v>487.42312186504222</v>
      </c>
      <c r="O46" s="180">
        <f t="shared" ca="1" si="11"/>
        <v>157.00778442859544</v>
      </c>
      <c r="P46" s="180">
        <f t="shared" ca="1" si="12"/>
        <v>8.9498737063622009</v>
      </c>
      <c r="Q46" s="180">
        <f t="shared" ca="1" si="13"/>
        <v>0</v>
      </c>
      <c r="R46" s="181">
        <f t="shared" ca="1" si="14"/>
        <v>653.38077999999985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653.38077999999996</v>
      </c>
      <c r="I47" s="183">
        <f t="shared" ca="1" si="5"/>
        <v>487.43</v>
      </c>
      <c r="J47" s="180">
        <f t="shared" ca="1" si="6"/>
        <v>157.01</v>
      </c>
      <c r="K47" s="180">
        <f t="shared" ca="1" si="7"/>
        <v>8.9499999999999993</v>
      </c>
      <c r="L47" s="180">
        <f t="shared" ca="1" si="8"/>
        <v>0</v>
      </c>
      <c r="M47" s="181">
        <f t="shared" ca="1" si="9"/>
        <v>653.3900000000001</v>
      </c>
      <c r="N47" s="179">
        <f t="shared" ca="1" si="10"/>
        <v>487.42312186504222</v>
      </c>
      <c r="O47" s="180">
        <f t="shared" ca="1" si="11"/>
        <v>157.00778442859544</v>
      </c>
      <c r="P47" s="180">
        <f t="shared" ca="1" si="12"/>
        <v>8.9498737063622009</v>
      </c>
      <c r="Q47" s="180">
        <f t="shared" ca="1" si="13"/>
        <v>0</v>
      </c>
      <c r="R47" s="181">
        <f t="shared" ca="1" si="14"/>
        <v>653.38077999999985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653.38077999999996</v>
      </c>
      <c r="I48" s="183">
        <f t="shared" ca="1" si="5"/>
        <v>487.43</v>
      </c>
      <c r="J48" s="180">
        <f t="shared" ca="1" si="6"/>
        <v>157.01</v>
      </c>
      <c r="K48" s="180">
        <f t="shared" ca="1" si="7"/>
        <v>8.9499999999999993</v>
      </c>
      <c r="L48" s="180">
        <f t="shared" ca="1" si="8"/>
        <v>0</v>
      </c>
      <c r="M48" s="181">
        <f t="shared" ca="1" si="9"/>
        <v>653.3900000000001</v>
      </c>
      <c r="N48" s="179">
        <f t="shared" ca="1" si="10"/>
        <v>487.42312186504222</v>
      </c>
      <c r="O48" s="180">
        <f t="shared" ca="1" si="11"/>
        <v>157.00778442859544</v>
      </c>
      <c r="P48" s="180">
        <f t="shared" ca="1" si="12"/>
        <v>8.9498737063622009</v>
      </c>
      <c r="Q48" s="180">
        <f t="shared" ca="1" si="13"/>
        <v>0</v>
      </c>
      <c r="R48" s="181">
        <f t="shared" ca="1" si="14"/>
        <v>653.38077999999985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653.38077999999996</v>
      </c>
      <c r="I49" s="183">
        <f t="shared" ca="1" si="5"/>
        <v>487.43</v>
      </c>
      <c r="J49" s="180">
        <f t="shared" ca="1" si="6"/>
        <v>157.01</v>
      </c>
      <c r="K49" s="180">
        <f t="shared" ca="1" si="7"/>
        <v>8.9499999999999993</v>
      </c>
      <c r="L49" s="180">
        <f t="shared" ca="1" si="8"/>
        <v>0</v>
      </c>
      <c r="M49" s="181">
        <f t="shared" ca="1" si="9"/>
        <v>653.3900000000001</v>
      </c>
      <c r="N49" s="179">
        <f t="shared" ca="1" si="10"/>
        <v>487.42312186504222</v>
      </c>
      <c r="O49" s="180">
        <f t="shared" ca="1" si="11"/>
        <v>157.00778442859544</v>
      </c>
      <c r="P49" s="180">
        <f t="shared" ca="1" si="12"/>
        <v>8.9498737063622009</v>
      </c>
      <c r="Q49" s="180">
        <f t="shared" ca="1" si="13"/>
        <v>0</v>
      </c>
      <c r="R49" s="181">
        <f t="shared" ca="1" si="14"/>
        <v>653.38077999999985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679.19</v>
      </c>
      <c r="H50" s="182">
        <f t="shared" ca="1" si="2"/>
        <v>653.38077999999996</v>
      </c>
      <c r="I50" s="183">
        <f t="shared" ca="1" si="5"/>
        <v>487.43</v>
      </c>
      <c r="J50" s="180">
        <f t="shared" ca="1" si="6"/>
        <v>157.01</v>
      </c>
      <c r="K50" s="180">
        <f t="shared" ca="1" si="7"/>
        <v>8.9499999999999993</v>
      </c>
      <c r="L50" s="180">
        <f t="shared" ca="1" si="8"/>
        <v>0</v>
      </c>
      <c r="M50" s="181">
        <f t="shared" ca="1" si="9"/>
        <v>653.3900000000001</v>
      </c>
      <c r="N50" s="179">
        <f t="shared" ca="1" si="10"/>
        <v>487.42312186504222</v>
      </c>
      <c r="O50" s="180">
        <f t="shared" ca="1" si="11"/>
        <v>157.00778442859544</v>
      </c>
      <c r="P50" s="180">
        <f t="shared" ca="1" si="12"/>
        <v>8.9498737063622009</v>
      </c>
      <c r="Q50" s="180">
        <f t="shared" ca="1" si="13"/>
        <v>0</v>
      </c>
      <c r="R50" s="181">
        <f t="shared" ca="1" si="14"/>
        <v>653.38077999999985</v>
      </c>
      <c r="W50" s="46"/>
      <c r="X50" s="46">
        <v>50</v>
      </c>
    </row>
    <row r="51" spans="1:24">
      <c r="A51" s="61" t="s">
        <v>93</v>
      </c>
      <c r="B51" s="174">
        <f t="shared" ca="1" si="3"/>
        <v>679.19316800000001</v>
      </c>
      <c r="C51" s="179">
        <f t="shared" ca="1" si="15"/>
        <v>506.67810332800002</v>
      </c>
      <c r="D51" s="180">
        <f t="shared" ca="1" si="15"/>
        <v>163.21011827040005</v>
      </c>
      <c r="E51" s="180">
        <f t="shared" ca="1" si="15"/>
        <v>9.3049464016000005</v>
      </c>
      <c r="F51" s="181">
        <f t="shared" ca="1" si="15"/>
        <v>0</v>
      </c>
      <c r="G51" s="182">
        <f t="shared" ca="1" si="1"/>
        <v>679.19</v>
      </c>
      <c r="H51" s="182">
        <f t="shared" ca="1" si="2"/>
        <v>653.38077999999996</v>
      </c>
      <c r="I51" s="183">
        <f t="shared" ca="1" si="5"/>
        <v>487.43</v>
      </c>
      <c r="J51" s="180">
        <f t="shared" ca="1" si="6"/>
        <v>157.01</v>
      </c>
      <c r="K51" s="180">
        <f t="shared" ca="1" si="7"/>
        <v>8.9499999999999993</v>
      </c>
      <c r="L51" s="180">
        <f t="shared" ca="1" si="8"/>
        <v>0</v>
      </c>
      <c r="M51" s="181">
        <f t="shared" ca="1" si="9"/>
        <v>653.3900000000001</v>
      </c>
      <c r="N51" s="179">
        <f t="shared" ca="1" si="10"/>
        <v>487.42312186504222</v>
      </c>
      <c r="O51" s="180">
        <f t="shared" ca="1" si="11"/>
        <v>157.00778442859544</v>
      </c>
      <c r="P51" s="180">
        <f t="shared" ca="1" si="12"/>
        <v>8.9498737063622009</v>
      </c>
      <c r="Q51" s="180">
        <f t="shared" ca="1" si="13"/>
        <v>0</v>
      </c>
      <c r="R51" s="181">
        <f t="shared" ca="1" si="14"/>
        <v>653.38077999999985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651.20849999999996</v>
      </c>
      <c r="H52" s="182">
        <f t="shared" ca="1" si="2"/>
        <v>626.46257700000001</v>
      </c>
      <c r="I52" s="183">
        <f t="shared" ca="1" si="5"/>
        <v>487.63</v>
      </c>
      <c r="J52" s="180">
        <f t="shared" ca="1" si="6"/>
        <v>129.87</v>
      </c>
      <c r="K52" s="180">
        <f t="shared" ca="1" si="7"/>
        <v>8.9600000000000009</v>
      </c>
      <c r="L52" s="180">
        <f t="shared" ca="1" si="8"/>
        <v>0</v>
      </c>
      <c r="M52" s="181">
        <f t="shared" ca="1" si="9"/>
        <v>626.46</v>
      </c>
      <c r="N52" s="179">
        <f t="shared" ca="1" si="10"/>
        <v>487.63200591020973</v>
      </c>
      <c r="O52" s="180">
        <f t="shared" ca="1" si="11"/>
        <v>129.870534232018</v>
      </c>
      <c r="P52" s="180">
        <f t="shared" ca="1" si="12"/>
        <v>8.9600368577722449</v>
      </c>
      <c r="Q52" s="180">
        <f t="shared" ca="1" si="13"/>
        <v>0</v>
      </c>
      <c r="R52" s="181">
        <f t="shared" ca="1" si="14"/>
        <v>626.46257700000001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679.19316800000001</v>
      </c>
      <c r="C53" s="179">
        <f t="shared" ca="1" si="15"/>
        <v>506.67810332800002</v>
      </c>
      <c r="D53" s="180">
        <f t="shared" ca="1" si="15"/>
        <v>163.21011827040005</v>
      </c>
      <c r="E53" s="180">
        <f t="shared" ca="1" si="15"/>
        <v>9.3049464016000005</v>
      </c>
      <c r="F53" s="181">
        <f t="shared" ca="1" si="15"/>
        <v>0</v>
      </c>
      <c r="G53" s="182">
        <f t="shared" ca="1" si="1"/>
        <v>620.98059999999998</v>
      </c>
      <c r="H53" s="182">
        <f t="shared" ca="1" si="2"/>
        <v>597.38333699999998</v>
      </c>
      <c r="I53" s="183">
        <f t="shared" ca="1" si="5"/>
        <v>487.42</v>
      </c>
      <c r="J53" s="180">
        <f t="shared" ca="1" si="6"/>
        <v>101.01</v>
      </c>
      <c r="K53" s="180">
        <f t="shared" ca="1" si="7"/>
        <v>8.9499999999999993</v>
      </c>
      <c r="L53" s="180">
        <f t="shared" ca="1" si="8"/>
        <v>0</v>
      </c>
      <c r="M53" s="181">
        <f t="shared" ca="1" si="9"/>
        <v>597.38000000000011</v>
      </c>
      <c r="N53" s="179">
        <f t="shared" ca="1" si="10"/>
        <v>487.42272275693853</v>
      </c>
      <c r="O53" s="180">
        <f t="shared" ca="1" si="11"/>
        <v>101.01056424783218</v>
      </c>
      <c r="P53" s="180">
        <f t="shared" ca="1" si="12"/>
        <v>8.9500499952291648</v>
      </c>
      <c r="Q53" s="180">
        <f t="shared" ca="1" si="13"/>
        <v>0</v>
      </c>
      <c r="R53" s="181">
        <f t="shared" ca="1" si="14"/>
        <v>597.38333699999987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607.20849999999996</v>
      </c>
      <c r="H54" s="182">
        <f t="shared" ca="1" si="2"/>
        <v>584.13457700000004</v>
      </c>
      <c r="I54" s="183">
        <f t="shared" ca="1" si="5"/>
        <v>487.63</v>
      </c>
      <c r="J54" s="180">
        <f t="shared" ca="1" si="6"/>
        <v>87.54</v>
      </c>
      <c r="K54" s="180">
        <f t="shared" ca="1" si="7"/>
        <v>8.9600000000000009</v>
      </c>
      <c r="L54" s="180">
        <f t="shared" ca="1" si="8"/>
        <v>0</v>
      </c>
      <c r="M54" s="181">
        <f t="shared" ca="1" si="9"/>
        <v>584.13</v>
      </c>
      <c r="N54" s="179">
        <f t="shared" ca="1" si="10"/>
        <v>487.63382086609147</v>
      </c>
      <c r="O54" s="180">
        <f t="shared" ca="1" si="11"/>
        <v>87.540685927071038</v>
      </c>
      <c r="P54" s="180">
        <f t="shared" ca="1" si="12"/>
        <v>8.9600702068375213</v>
      </c>
      <c r="Q54" s="180">
        <f t="shared" ca="1" si="13"/>
        <v>0</v>
      </c>
      <c r="R54" s="181">
        <f t="shared" ca="1" si="14"/>
        <v>584.13457700000004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601.82849999999996</v>
      </c>
      <c r="H55" s="182">
        <f t="shared" ca="1" si="2"/>
        <v>578.95901700000002</v>
      </c>
      <c r="I55" s="183">
        <f t="shared" ca="1" si="5"/>
        <v>487.64</v>
      </c>
      <c r="J55" s="180">
        <f t="shared" ca="1" si="6"/>
        <v>82.37</v>
      </c>
      <c r="K55" s="180">
        <f t="shared" ca="1" si="7"/>
        <v>8.9600000000000009</v>
      </c>
      <c r="L55" s="180">
        <f t="shared" ca="1" si="8"/>
        <v>0</v>
      </c>
      <c r="M55" s="181">
        <f t="shared" ca="1" si="9"/>
        <v>578.97</v>
      </c>
      <c r="N55" s="179">
        <f t="shared" ca="1" si="10"/>
        <v>487.63074952049328</v>
      </c>
      <c r="O55" s="180">
        <f t="shared" ca="1" si="11"/>
        <v>82.368437449764244</v>
      </c>
      <c r="P55" s="180">
        <f t="shared" ca="1" si="12"/>
        <v>8.9598300297424736</v>
      </c>
      <c r="Q55" s="180">
        <f t="shared" ca="1" si="13"/>
        <v>0</v>
      </c>
      <c r="R55" s="181">
        <f t="shared" ca="1" si="14"/>
        <v>578.9590169999999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601.82849999999996</v>
      </c>
      <c r="H56" s="182">
        <f t="shared" ca="1" si="2"/>
        <v>578.95901700000002</v>
      </c>
      <c r="I56" s="183">
        <f t="shared" ca="1" si="5"/>
        <v>487.64</v>
      </c>
      <c r="J56" s="180">
        <f t="shared" ca="1" si="6"/>
        <v>82.37</v>
      </c>
      <c r="K56" s="180">
        <f t="shared" ca="1" si="7"/>
        <v>8.9600000000000009</v>
      </c>
      <c r="L56" s="180">
        <f t="shared" ca="1" si="8"/>
        <v>0</v>
      </c>
      <c r="M56" s="181">
        <f t="shared" ca="1" si="9"/>
        <v>578.97</v>
      </c>
      <c r="N56" s="179">
        <f t="shared" ca="1" si="10"/>
        <v>487.63074952049328</v>
      </c>
      <c r="O56" s="180">
        <f t="shared" ca="1" si="11"/>
        <v>82.368437449764244</v>
      </c>
      <c r="P56" s="180">
        <f t="shared" ca="1" si="12"/>
        <v>8.9598300297424736</v>
      </c>
      <c r="Q56" s="180">
        <f t="shared" ca="1" si="13"/>
        <v>0</v>
      </c>
      <c r="R56" s="181">
        <f t="shared" ca="1" si="14"/>
        <v>578.9590169999999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601.82849999999996</v>
      </c>
      <c r="H57" s="182">
        <f t="shared" ca="1" si="2"/>
        <v>578.95901700000002</v>
      </c>
      <c r="I57" s="183">
        <f t="shared" ca="1" si="5"/>
        <v>487.64</v>
      </c>
      <c r="J57" s="180">
        <f t="shared" ca="1" si="6"/>
        <v>82.37</v>
      </c>
      <c r="K57" s="180">
        <f t="shared" ca="1" si="7"/>
        <v>8.9600000000000009</v>
      </c>
      <c r="L57" s="180">
        <f t="shared" ca="1" si="8"/>
        <v>0</v>
      </c>
      <c r="M57" s="181">
        <f t="shared" ca="1" si="9"/>
        <v>578.97</v>
      </c>
      <c r="N57" s="179">
        <f t="shared" ca="1" si="10"/>
        <v>487.63074952049328</v>
      </c>
      <c r="O57" s="180">
        <f t="shared" ca="1" si="11"/>
        <v>82.368437449764244</v>
      </c>
      <c r="P57" s="180">
        <f t="shared" ca="1" si="12"/>
        <v>8.9598300297424736</v>
      </c>
      <c r="Q57" s="180">
        <f t="shared" ca="1" si="13"/>
        <v>0</v>
      </c>
      <c r="R57" s="181">
        <f t="shared" ca="1" si="14"/>
        <v>578.9590169999999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601.82849999999996</v>
      </c>
      <c r="H58" s="182">
        <f t="shared" ca="1" si="2"/>
        <v>578.95901700000002</v>
      </c>
      <c r="I58" s="183">
        <f t="shared" ca="1" si="5"/>
        <v>487.64</v>
      </c>
      <c r="J58" s="180">
        <f t="shared" ca="1" si="6"/>
        <v>82.37</v>
      </c>
      <c r="K58" s="180">
        <f t="shared" ca="1" si="7"/>
        <v>8.9600000000000009</v>
      </c>
      <c r="L58" s="180">
        <f t="shared" ca="1" si="8"/>
        <v>0</v>
      </c>
      <c r="M58" s="181">
        <f t="shared" ca="1" si="9"/>
        <v>578.97</v>
      </c>
      <c r="N58" s="179">
        <f t="shared" ca="1" si="10"/>
        <v>487.63074952049328</v>
      </c>
      <c r="O58" s="180">
        <f t="shared" ca="1" si="11"/>
        <v>82.368437449764244</v>
      </c>
      <c r="P58" s="180">
        <f t="shared" ca="1" si="12"/>
        <v>8.9598300297424736</v>
      </c>
      <c r="Q58" s="180">
        <f t="shared" ca="1" si="13"/>
        <v>0</v>
      </c>
      <c r="R58" s="181">
        <f t="shared" ca="1" si="14"/>
        <v>578.9590169999999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601.82849999999996</v>
      </c>
      <c r="H59" s="182">
        <f t="shared" ca="1" si="2"/>
        <v>578.95901700000002</v>
      </c>
      <c r="I59" s="183">
        <f t="shared" ca="1" si="5"/>
        <v>487.64</v>
      </c>
      <c r="J59" s="180">
        <f t="shared" ca="1" si="6"/>
        <v>82.37</v>
      </c>
      <c r="K59" s="180">
        <f t="shared" ca="1" si="7"/>
        <v>8.9600000000000009</v>
      </c>
      <c r="L59" s="180">
        <f t="shared" ca="1" si="8"/>
        <v>0</v>
      </c>
      <c r="M59" s="181">
        <f t="shared" ca="1" si="9"/>
        <v>578.97</v>
      </c>
      <c r="N59" s="179">
        <f t="shared" ca="1" si="10"/>
        <v>487.63074952049328</v>
      </c>
      <c r="O59" s="180">
        <f t="shared" ca="1" si="11"/>
        <v>82.368437449764244</v>
      </c>
      <c r="P59" s="180">
        <f t="shared" ca="1" si="12"/>
        <v>8.9598300297424736</v>
      </c>
      <c r="Q59" s="180">
        <f t="shared" ca="1" si="13"/>
        <v>0</v>
      </c>
      <c r="R59" s="181">
        <f t="shared" ca="1" si="14"/>
        <v>578.9590169999999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601.82849999999996</v>
      </c>
      <c r="H60" s="182">
        <f t="shared" ca="1" si="2"/>
        <v>578.95901700000002</v>
      </c>
      <c r="I60" s="183">
        <f t="shared" ca="1" si="5"/>
        <v>487.64</v>
      </c>
      <c r="J60" s="180">
        <f t="shared" ca="1" si="6"/>
        <v>82.37</v>
      </c>
      <c r="K60" s="180">
        <f t="shared" ca="1" si="7"/>
        <v>8.9600000000000009</v>
      </c>
      <c r="L60" s="180">
        <f t="shared" ca="1" si="8"/>
        <v>0</v>
      </c>
      <c r="M60" s="181">
        <f t="shared" ca="1" si="9"/>
        <v>578.97</v>
      </c>
      <c r="N60" s="179">
        <f t="shared" ca="1" si="10"/>
        <v>487.63074952049328</v>
      </c>
      <c r="O60" s="180">
        <f t="shared" ca="1" si="11"/>
        <v>82.368437449764244</v>
      </c>
      <c r="P60" s="180">
        <f t="shared" ca="1" si="12"/>
        <v>8.9598300297424736</v>
      </c>
      <c r="Q60" s="180">
        <f t="shared" ca="1" si="13"/>
        <v>0</v>
      </c>
      <c r="R60" s="181">
        <f t="shared" ca="1" si="14"/>
        <v>578.9590169999999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601.82849999999996</v>
      </c>
      <c r="H61" s="182">
        <f t="shared" ca="1" si="2"/>
        <v>578.95901700000002</v>
      </c>
      <c r="I61" s="183">
        <f t="shared" ca="1" si="5"/>
        <v>487.64</v>
      </c>
      <c r="J61" s="180">
        <f t="shared" ca="1" si="6"/>
        <v>82.37</v>
      </c>
      <c r="K61" s="180">
        <f t="shared" ca="1" si="7"/>
        <v>8.9600000000000009</v>
      </c>
      <c r="L61" s="180">
        <f t="shared" ca="1" si="8"/>
        <v>0</v>
      </c>
      <c r="M61" s="181">
        <f t="shared" ca="1" si="9"/>
        <v>578.97</v>
      </c>
      <c r="N61" s="179">
        <f t="shared" ca="1" si="10"/>
        <v>487.63074952049328</v>
      </c>
      <c r="O61" s="180">
        <f t="shared" ca="1" si="11"/>
        <v>82.368437449764244</v>
      </c>
      <c r="P61" s="180">
        <f t="shared" ca="1" si="12"/>
        <v>8.9598300297424736</v>
      </c>
      <c r="Q61" s="180">
        <f t="shared" ca="1" si="13"/>
        <v>0</v>
      </c>
      <c r="R61" s="181">
        <f t="shared" ca="1" si="14"/>
        <v>578.9590169999999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601.82849999999996</v>
      </c>
      <c r="H62" s="182">
        <f t="shared" ca="1" si="2"/>
        <v>578.95901700000002</v>
      </c>
      <c r="I62" s="183">
        <f t="shared" ca="1" si="5"/>
        <v>487.64</v>
      </c>
      <c r="J62" s="180">
        <f t="shared" ca="1" si="6"/>
        <v>82.37</v>
      </c>
      <c r="K62" s="180">
        <f t="shared" ca="1" si="7"/>
        <v>8.9600000000000009</v>
      </c>
      <c r="L62" s="180">
        <f t="shared" ca="1" si="8"/>
        <v>0</v>
      </c>
      <c r="M62" s="181">
        <f t="shared" ca="1" si="9"/>
        <v>578.97</v>
      </c>
      <c r="N62" s="179">
        <f t="shared" ca="1" si="10"/>
        <v>487.63074952049328</v>
      </c>
      <c r="O62" s="180">
        <f t="shared" ca="1" si="11"/>
        <v>82.368437449764244</v>
      </c>
      <c r="P62" s="180">
        <f t="shared" ca="1" si="12"/>
        <v>8.9598300297424736</v>
      </c>
      <c r="Q62" s="180">
        <f t="shared" ca="1" si="13"/>
        <v>0</v>
      </c>
      <c r="R62" s="181">
        <f t="shared" ca="1" si="14"/>
        <v>578.9590169999999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601.82849999999996</v>
      </c>
      <c r="H63" s="182">
        <f t="shared" ca="1" si="2"/>
        <v>578.95901700000002</v>
      </c>
      <c r="I63" s="183">
        <f t="shared" ca="1" si="5"/>
        <v>487.64</v>
      </c>
      <c r="J63" s="180">
        <f t="shared" ca="1" si="6"/>
        <v>82.37</v>
      </c>
      <c r="K63" s="180">
        <f t="shared" ca="1" si="7"/>
        <v>8.9600000000000009</v>
      </c>
      <c r="L63" s="180">
        <f t="shared" ca="1" si="8"/>
        <v>0</v>
      </c>
      <c r="M63" s="181">
        <f t="shared" ca="1" si="9"/>
        <v>578.97</v>
      </c>
      <c r="N63" s="179">
        <f t="shared" ca="1" si="10"/>
        <v>487.63074952049328</v>
      </c>
      <c r="O63" s="180">
        <f t="shared" ca="1" si="11"/>
        <v>82.368437449764244</v>
      </c>
      <c r="P63" s="180">
        <f t="shared" ca="1" si="12"/>
        <v>8.9598300297424736</v>
      </c>
      <c r="Q63" s="180">
        <f t="shared" ca="1" si="13"/>
        <v>0</v>
      </c>
      <c r="R63" s="181">
        <f t="shared" ca="1" si="14"/>
        <v>578.9590169999999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601.82849999999996</v>
      </c>
      <c r="H64" s="182">
        <f t="shared" ca="1" si="2"/>
        <v>578.95901700000002</v>
      </c>
      <c r="I64" s="183">
        <f t="shared" ca="1" si="5"/>
        <v>487.64</v>
      </c>
      <c r="J64" s="180">
        <f t="shared" ca="1" si="6"/>
        <v>82.37</v>
      </c>
      <c r="K64" s="180">
        <f t="shared" ca="1" si="7"/>
        <v>8.9600000000000009</v>
      </c>
      <c r="L64" s="180">
        <f t="shared" ca="1" si="8"/>
        <v>0</v>
      </c>
      <c r="M64" s="181">
        <f t="shared" ca="1" si="9"/>
        <v>578.97</v>
      </c>
      <c r="N64" s="179">
        <f t="shared" ca="1" si="10"/>
        <v>487.63074952049328</v>
      </c>
      <c r="O64" s="180">
        <f t="shared" ca="1" si="11"/>
        <v>82.368437449764244</v>
      </c>
      <c r="P64" s="180">
        <f t="shared" ca="1" si="12"/>
        <v>8.9598300297424736</v>
      </c>
      <c r="Q64" s="180">
        <f t="shared" ca="1" si="13"/>
        <v>0</v>
      </c>
      <c r="R64" s="181">
        <f t="shared" ca="1" si="14"/>
        <v>578.9590169999999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601.82849999999996</v>
      </c>
      <c r="H65" s="182">
        <f t="shared" ca="1" si="2"/>
        <v>578.95901700000002</v>
      </c>
      <c r="I65" s="183">
        <f t="shared" ca="1" si="5"/>
        <v>487.64</v>
      </c>
      <c r="J65" s="180">
        <f t="shared" ca="1" si="6"/>
        <v>82.37</v>
      </c>
      <c r="K65" s="180">
        <f t="shared" ca="1" si="7"/>
        <v>8.9600000000000009</v>
      </c>
      <c r="L65" s="180">
        <f t="shared" ca="1" si="8"/>
        <v>0</v>
      </c>
      <c r="M65" s="181">
        <f t="shared" ca="1" si="9"/>
        <v>578.97</v>
      </c>
      <c r="N65" s="179">
        <f t="shared" ca="1" si="10"/>
        <v>487.63074952049328</v>
      </c>
      <c r="O65" s="180">
        <f t="shared" ca="1" si="11"/>
        <v>82.368437449764244</v>
      </c>
      <c r="P65" s="180">
        <f t="shared" ca="1" si="12"/>
        <v>8.9598300297424736</v>
      </c>
      <c r="Q65" s="180">
        <f t="shared" ca="1" si="13"/>
        <v>0</v>
      </c>
      <c r="R65" s="181">
        <f t="shared" ca="1" si="14"/>
        <v>578.9590169999999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601.82849999999996</v>
      </c>
      <c r="H66" s="182">
        <f t="shared" ca="1" si="2"/>
        <v>578.95901700000002</v>
      </c>
      <c r="I66" s="183">
        <f t="shared" ca="1" si="5"/>
        <v>487.64</v>
      </c>
      <c r="J66" s="180">
        <f t="shared" ca="1" si="6"/>
        <v>82.37</v>
      </c>
      <c r="K66" s="180">
        <f t="shared" ca="1" si="7"/>
        <v>8.9600000000000009</v>
      </c>
      <c r="L66" s="180">
        <f t="shared" ca="1" si="8"/>
        <v>0</v>
      </c>
      <c r="M66" s="181">
        <f t="shared" ca="1" si="9"/>
        <v>578.97</v>
      </c>
      <c r="N66" s="179">
        <f t="shared" ca="1" si="10"/>
        <v>487.63074952049328</v>
      </c>
      <c r="O66" s="180">
        <f t="shared" ca="1" si="11"/>
        <v>82.368437449764244</v>
      </c>
      <c r="P66" s="180">
        <f t="shared" ca="1" si="12"/>
        <v>8.9598300297424736</v>
      </c>
      <c r="Q66" s="180">
        <f t="shared" ca="1" si="13"/>
        <v>0</v>
      </c>
      <c r="R66" s="181">
        <f t="shared" ca="1" si="14"/>
        <v>578.9590169999999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679.19316800000001</v>
      </c>
      <c r="C67" s="179">
        <f t="shared" ca="1" si="15"/>
        <v>506.67810332800002</v>
      </c>
      <c r="D67" s="180">
        <f t="shared" ca="1" si="15"/>
        <v>163.21011827040005</v>
      </c>
      <c r="E67" s="180">
        <f t="shared" ca="1" si="15"/>
        <v>9.3049464016000005</v>
      </c>
      <c r="F67" s="181">
        <f t="shared" ca="1" si="15"/>
        <v>0</v>
      </c>
      <c r="G67" s="182">
        <f t="shared" ref="G67:G98" ca="1" si="16">INDIRECT("ISGS_exbus!" &amp; $V$3 &amp; X67)</f>
        <v>679.17493100000002</v>
      </c>
      <c r="H67" s="182">
        <f t="shared" ref="H67:H98" ca="1" si="17">INDIRECT("ISGS_Delhi_pp!" &amp; $V$3 &amp; X67)</f>
        <v>653.36628399999995</v>
      </c>
      <c r="I67" s="183">
        <f t="shared" ca="1" si="5"/>
        <v>487.42</v>
      </c>
      <c r="J67" s="180">
        <f t="shared" ca="1" si="6"/>
        <v>157.01</v>
      </c>
      <c r="K67" s="180">
        <f t="shared" ca="1" si="7"/>
        <v>8.9499999999999993</v>
      </c>
      <c r="L67" s="180">
        <f t="shared" ca="1" si="8"/>
        <v>0</v>
      </c>
      <c r="M67" s="181">
        <f t="shared" ca="1" si="9"/>
        <v>653.38000000000011</v>
      </c>
      <c r="N67" s="179">
        <f t="shared" ca="1" si="10"/>
        <v>487.40976789506863</v>
      </c>
      <c r="O67" s="180">
        <f t="shared" ca="1" si="11"/>
        <v>157.00670398671519</v>
      </c>
      <c r="P67" s="180">
        <f t="shared" ca="1" si="12"/>
        <v>8.9498121182160428</v>
      </c>
      <c r="Q67" s="180">
        <f t="shared" ca="1" si="13"/>
        <v>0</v>
      </c>
      <c r="R67" s="181">
        <f t="shared" ca="1" si="14"/>
        <v>653.36628399999984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679.19</v>
      </c>
      <c r="H68" s="182">
        <f t="shared" ca="1" si="17"/>
        <v>653.38077999999996</v>
      </c>
      <c r="I68" s="183">
        <f t="shared" ref="I68:I98" ca="1" si="20">INDIRECT("BRPL_EOD!" &amp; $V$3 &amp; X68)</f>
        <v>487.43</v>
      </c>
      <c r="J68" s="180">
        <f t="shared" ref="J68:J98" ca="1" si="21">INDIRECT("BYPL_EOD!" &amp; $V$3 &amp; X68)</f>
        <v>157.01</v>
      </c>
      <c r="K68" s="180">
        <f t="shared" ref="K68:K98" ca="1" si="22">INDIRECT("TPDDL_EOD!" &amp; $V$3 &amp; X68)</f>
        <v>8.9499999999999993</v>
      </c>
      <c r="L68" s="180">
        <f t="shared" ref="L68:L98" ca="1" si="23">INDIRECT("NDMC_EOD!" &amp; $V$3 &amp; X68)</f>
        <v>0</v>
      </c>
      <c r="M68" s="181">
        <f t="shared" ref="M68:M98" ca="1" si="24">SUM(I68:L68)</f>
        <v>653.3900000000001</v>
      </c>
      <c r="N68" s="179">
        <f t="shared" ref="N68:N98" ca="1" si="25">INDIRECT("BRPL_ISGS_exbus!" &amp; $V$3 &amp; X68)</f>
        <v>487.42312186504222</v>
      </c>
      <c r="O68" s="180">
        <f t="shared" ref="O68:O98" ca="1" si="26">INDIRECT("BYPL_ISGS_exbus!" &amp; $V$3 &amp; X68)</f>
        <v>157.00778442859544</v>
      </c>
      <c r="P68" s="180">
        <f t="shared" ref="P68:P98" ca="1" si="27">INDIRECT("TPDDL_ISGS_exbus!" &amp; $V$3 &amp; X68)</f>
        <v>8.9498737063622009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653.38077999999985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653.38077999999996</v>
      </c>
      <c r="I69" s="183">
        <f t="shared" ca="1" si="20"/>
        <v>487.43</v>
      </c>
      <c r="J69" s="180">
        <f t="shared" ca="1" si="21"/>
        <v>157.01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653.3900000000001</v>
      </c>
      <c r="N69" s="179">
        <f t="shared" ca="1" si="25"/>
        <v>487.42312186504222</v>
      </c>
      <c r="O69" s="180">
        <f t="shared" ca="1" si="26"/>
        <v>157.00778442859544</v>
      </c>
      <c r="P69" s="180">
        <f t="shared" ca="1" si="27"/>
        <v>8.9498737063622009</v>
      </c>
      <c r="Q69" s="180">
        <f t="shared" ca="1" si="28"/>
        <v>0</v>
      </c>
      <c r="R69" s="181">
        <f t="shared" ca="1" si="29"/>
        <v>653.38077999999985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653.38077999999996</v>
      </c>
      <c r="I70" s="183">
        <f t="shared" ca="1" si="20"/>
        <v>487.43</v>
      </c>
      <c r="J70" s="180">
        <f t="shared" ca="1" si="21"/>
        <v>157.01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653.3900000000001</v>
      </c>
      <c r="N70" s="179">
        <f t="shared" ca="1" si="25"/>
        <v>487.42312186504222</v>
      </c>
      <c r="O70" s="180">
        <f t="shared" ca="1" si="26"/>
        <v>157.00778442859544</v>
      </c>
      <c r="P70" s="180">
        <f t="shared" ca="1" si="27"/>
        <v>8.9498737063622009</v>
      </c>
      <c r="Q70" s="180">
        <f t="shared" ca="1" si="28"/>
        <v>0</v>
      </c>
      <c r="R70" s="181">
        <f t="shared" ca="1" si="29"/>
        <v>653.38077999999985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653.38077999999996</v>
      </c>
      <c r="I71" s="183">
        <f t="shared" ca="1" si="20"/>
        <v>487.43</v>
      </c>
      <c r="J71" s="180">
        <f t="shared" ca="1" si="21"/>
        <v>157.01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653.3900000000001</v>
      </c>
      <c r="N71" s="179">
        <f t="shared" ca="1" si="25"/>
        <v>487.42312186504222</v>
      </c>
      <c r="O71" s="180">
        <f t="shared" ca="1" si="26"/>
        <v>157.00778442859544</v>
      </c>
      <c r="P71" s="180">
        <f t="shared" ca="1" si="27"/>
        <v>8.9498737063622009</v>
      </c>
      <c r="Q71" s="180">
        <f t="shared" ca="1" si="28"/>
        <v>0</v>
      </c>
      <c r="R71" s="181">
        <f t="shared" ca="1" si="29"/>
        <v>653.38077999999985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653.38077999999996</v>
      </c>
      <c r="I72" s="183">
        <f t="shared" ca="1" si="20"/>
        <v>487.43</v>
      </c>
      <c r="J72" s="180">
        <f t="shared" ca="1" si="21"/>
        <v>157.01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653.3900000000001</v>
      </c>
      <c r="N72" s="179">
        <f t="shared" ca="1" si="25"/>
        <v>487.42312186504222</v>
      </c>
      <c r="O72" s="180">
        <f t="shared" ca="1" si="26"/>
        <v>157.00778442859544</v>
      </c>
      <c r="P72" s="180">
        <f t="shared" ca="1" si="27"/>
        <v>8.9498737063622009</v>
      </c>
      <c r="Q72" s="180">
        <f t="shared" ca="1" si="28"/>
        <v>0</v>
      </c>
      <c r="R72" s="181">
        <f t="shared" ca="1" si="29"/>
        <v>653.38077999999985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653.38077999999996</v>
      </c>
      <c r="I73" s="183">
        <f t="shared" ca="1" si="20"/>
        <v>487.43</v>
      </c>
      <c r="J73" s="180">
        <f t="shared" ca="1" si="21"/>
        <v>157.01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653.3900000000001</v>
      </c>
      <c r="N73" s="179">
        <f t="shared" ca="1" si="25"/>
        <v>487.42312186504222</v>
      </c>
      <c r="O73" s="180">
        <f t="shared" ca="1" si="26"/>
        <v>157.00778442859544</v>
      </c>
      <c r="P73" s="180">
        <f t="shared" ca="1" si="27"/>
        <v>8.9498737063622009</v>
      </c>
      <c r="Q73" s="180">
        <f t="shared" ca="1" si="28"/>
        <v>0</v>
      </c>
      <c r="R73" s="181">
        <f t="shared" ca="1" si="29"/>
        <v>653.38077999999985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653.38077999999996</v>
      </c>
      <c r="I74" s="183">
        <f t="shared" ca="1" si="20"/>
        <v>487.43</v>
      </c>
      <c r="J74" s="180">
        <f t="shared" ca="1" si="21"/>
        <v>157.01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653.3900000000001</v>
      </c>
      <c r="N74" s="179">
        <f t="shared" ca="1" si="25"/>
        <v>487.42312186504222</v>
      </c>
      <c r="O74" s="180">
        <f t="shared" ca="1" si="26"/>
        <v>157.00778442859544</v>
      </c>
      <c r="P74" s="180">
        <f t="shared" ca="1" si="27"/>
        <v>8.9498737063622009</v>
      </c>
      <c r="Q74" s="180">
        <f t="shared" ca="1" si="28"/>
        <v>0</v>
      </c>
      <c r="R74" s="181">
        <f t="shared" ca="1" si="29"/>
        <v>653.38077999999985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653.38077999999996</v>
      </c>
      <c r="I75" s="183">
        <f t="shared" ca="1" si="20"/>
        <v>487.43</v>
      </c>
      <c r="J75" s="180">
        <f t="shared" ca="1" si="21"/>
        <v>157.01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653.3900000000001</v>
      </c>
      <c r="N75" s="179">
        <f t="shared" ca="1" si="25"/>
        <v>487.42312186504222</v>
      </c>
      <c r="O75" s="180">
        <f t="shared" ca="1" si="26"/>
        <v>157.00778442859544</v>
      </c>
      <c r="P75" s="180">
        <f t="shared" ca="1" si="27"/>
        <v>8.9498737063622009</v>
      </c>
      <c r="Q75" s="180">
        <f t="shared" ca="1" si="28"/>
        <v>0</v>
      </c>
      <c r="R75" s="181">
        <f t="shared" ca="1" si="29"/>
        <v>653.38077999999985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653.38077999999996</v>
      </c>
      <c r="I76" s="183">
        <f t="shared" ca="1" si="20"/>
        <v>487.43</v>
      </c>
      <c r="J76" s="180">
        <f t="shared" ca="1" si="21"/>
        <v>157.01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653.3900000000001</v>
      </c>
      <c r="N76" s="179">
        <f t="shared" ca="1" si="25"/>
        <v>487.42312186504222</v>
      </c>
      <c r="O76" s="180">
        <f t="shared" ca="1" si="26"/>
        <v>157.00778442859544</v>
      </c>
      <c r="P76" s="180">
        <f t="shared" ca="1" si="27"/>
        <v>8.9498737063622009</v>
      </c>
      <c r="Q76" s="180">
        <f t="shared" ca="1" si="28"/>
        <v>0</v>
      </c>
      <c r="R76" s="181">
        <f t="shared" ca="1" si="29"/>
        <v>653.38077999999985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653.38077999999996</v>
      </c>
      <c r="I77" s="183">
        <f t="shared" ca="1" si="20"/>
        <v>487.43</v>
      </c>
      <c r="J77" s="180">
        <f t="shared" ca="1" si="21"/>
        <v>157.01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653.3900000000001</v>
      </c>
      <c r="N77" s="179">
        <f t="shared" ca="1" si="25"/>
        <v>487.42312186504222</v>
      </c>
      <c r="O77" s="180">
        <f t="shared" ca="1" si="26"/>
        <v>157.00778442859544</v>
      </c>
      <c r="P77" s="180">
        <f t="shared" ca="1" si="27"/>
        <v>8.9498737063622009</v>
      </c>
      <c r="Q77" s="180">
        <f t="shared" ca="1" si="28"/>
        <v>0</v>
      </c>
      <c r="R77" s="181">
        <f t="shared" ca="1" si="29"/>
        <v>653.38077999999985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653.38077999999996</v>
      </c>
      <c r="I78" s="183">
        <f t="shared" ca="1" si="20"/>
        <v>487.43</v>
      </c>
      <c r="J78" s="180">
        <f t="shared" ca="1" si="21"/>
        <v>157.01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653.3900000000001</v>
      </c>
      <c r="N78" s="179">
        <f t="shared" ca="1" si="25"/>
        <v>487.42312186504222</v>
      </c>
      <c r="O78" s="180">
        <f t="shared" ca="1" si="26"/>
        <v>157.00778442859544</v>
      </c>
      <c r="P78" s="180">
        <f t="shared" ca="1" si="27"/>
        <v>8.9498737063622009</v>
      </c>
      <c r="Q78" s="180">
        <f t="shared" ca="1" si="28"/>
        <v>0</v>
      </c>
      <c r="R78" s="181">
        <f t="shared" ca="1" si="29"/>
        <v>653.38077999999985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653.38077999999996</v>
      </c>
      <c r="I79" s="183">
        <f t="shared" ca="1" si="20"/>
        <v>487.43</v>
      </c>
      <c r="J79" s="180">
        <f t="shared" ca="1" si="21"/>
        <v>157.01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653.3900000000001</v>
      </c>
      <c r="N79" s="179">
        <f t="shared" ca="1" si="25"/>
        <v>487.42312186504222</v>
      </c>
      <c r="O79" s="180">
        <f t="shared" ca="1" si="26"/>
        <v>157.00778442859544</v>
      </c>
      <c r="P79" s="180">
        <f t="shared" ca="1" si="27"/>
        <v>8.9498737063622009</v>
      </c>
      <c r="Q79" s="180">
        <f t="shared" ca="1" si="28"/>
        <v>0</v>
      </c>
      <c r="R79" s="181">
        <f t="shared" ca="1" si="29"/>
        <v>653.38077999999985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653.38077999999996</v>
      </c>
      <c r="I80" s="183">
        <f t="shared" ca="1" si="20"/>
        <v>487.43</v>
      </c>
      <c r="J80" s="180">
        <f t="shared" ca="1" si="21"/>
        <v>157.01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653.3900000000001</v>
      </c>
      <c r="N80" s="179">
        <f t="shared" ca="1" si="25"/>
        <v>487.42312186504222</v>
      </c>
      <c r="O80" s="180">
        <f t="shared" ca="1" si="26"/>
        <v>157.00778442859544</v>
      </c>
      <c r="P80" s="180">
        <f t="shared" ca="1" si="27"/>
        <v>8.9498737063622009</v>
      </c>
      <c r="Q80" s="180">
        <f t="shared" ca="1" si="28"/>
        <v>0</v>
      </c>
      <c r="R80" s="181">
        <f t="shared" ca="1" si="29"/>
        <v>653.38077999999985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653.38077999999996</v>
      </c>
      <c r="I81" s="183">
        <f t="shared" ca="1" si="20"/>
        <v>487.43</v>
      </c>
      <c r="J81" s="180">
        <f t="shared" ca="1" si="21"/>
        <v>157.01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653.3900000000001</v>
      </c>
      <c r="N81" s="179">
        <f t="shared" ca="1" si="25"/>
        <v>487.42312186504222</v>
      </c>
      <c r="O81" s="180">
        <f t="shared" ca="1" si="26"/>
        <v>157.00778442859544</v>
      </c>
      <c r="P81" s="180">
        <f t="shared" ca="1" si="27"/>
        <v>8.9498737063622009</v>
      </c>
      <c r="Q81" s="180">
        <f t="shared" ca="1" si="28"/>
        <v>0</v>
      </c>
      <c r="R81" s="181">
        <f t="shared" ca="1" si="29"/>
        <v>653.38077999999985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653.38077999999996</v>
      </c>
      <c r="I82" s="183">
        <f t="shared" ca="1" si="20"/>
        <v>487.43</v>
      </c>
      <c r="J82" s="180">
        <f t="shared" ca="1" si="21"/>
        <v>157.01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653.3900000000001</v>
      </c>
      <c r="N82" s="179">
        <f t="shared" ca="1" si="25"/>
        <v>487.42312186504222</v>
      </c>
      <c r="O82" s="180">
        <f t="shared" ca="1" si="26"/>
        <v>157.00778442859544</v>
      </c>
      <c r="P82" s="180">
        <f t="shared" ca="1" si="27"/>
        <v>8.9498737063622009</v>
      </c>
      <c r="Q82" s="180">
        <f t="shared" ca="1" si="28"/>
        <v>0</v>
      </c>
      <c r="R82" s="181">
        <f t="shared" ca="1" si="29"/>
        <v>653.38077999999985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653.38077999999996</v>
      </c>
      <c r="I83" s="183">
        <f t="shared" ca="1" si="20"/>
        <v>487.43</v>
      </c>
      <c r="J83" s="180">
        <f t="shared" ca="1" si="21"/>
        <v>157.01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653.3900000000001</v>
      </c>
      <c r="N83" s="179">
        <f t="shared" ca="1" si="25"/>
        <v>487.42312186504222</v>
      </c>
      <c r="O83" s="180">
        <f t="shared" ca="1" si="26"/>
        <v>157.00778442859544</v>
      </c>
      <c r="P83" s="180">
        <f t="shared" ca="1" si="27"/>
        <v>8.9498737063622009</v>
      </c>
      <c r="Q83" s="180">
        <f t="shared" ca="1" si="28"/>
        <v>0</v>
      </c>
      <c r="R83" s="181">
        <f t="shared" ca="1" si="29"/>
        <v>653.38077999999985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674.88509999999997</v>
      </c>
      <c r="H84" s="182">
        <f t="shared" ca="1" si="17"/>
        <v>649.23946599999999</v>
      </c>
      <c r="I84" s="183">
        <f t="shared" ca="1" si="20"/>
        <v>487.42</v>
      </c>
      <c r="J84" s="180">
        <f t="shared" ca="1" si="21"/>
        <v>157.01</v>
      </c>
      <c r="K84" s="180">
        <f t="shared" ca="1" si="22"/>
        <v>4.8099999999999996</v>
      </c>
      <c r="L84" s="180">
        <f t="shared" ca="1" si="23"/>
        <v>0</v>
      </c>
      <c r="M84" s="181">
        <f t="shared" ca="1" si="24"/>
        <v>649.24</v>
      </c>
      <c r="N84" s="179">
        <f t="shared" ca="1" si="25"/>
        <v>487.41959909697493</v>
      </c>
      <c r="O84" s="180">
        <f t="shared" ca="1" si="26"/>
        <v>157.00987085925081</v>
      </c>
      <c r="P84" s="180">
        <f t="shared" ca="1" si="27"/>
        <v>4.8099960437742588</v>
      </c>
      <c r="Q84" s="180">
        <f t="shared" ca="1" si="28"/>
        <v>0</v>
      </c>
      <c r="R84" s="181">
        <f t="shared" ca="1" si="29"/>
        <v>649.23946599999999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674.88509999999997</v>
      </c>
      <c r="H85" s="182">
        <f t="shared" ca="1" si="17"/>
        <v>649.23946599999999</v>
      </c>
      <c r="I85" s="183">
        <f t="shared" ca="1" si="20"/>
        <v>487.42</v>
      </c>
      <c r="J85" s="180">
        <f t="shared" ca="1" si="21"/>
        <v>157.01</v>
      </c>
      <c r="K85" s="180">
        <f t="shared" ca="1" si="22"/>
        <v>4.8099999999999996</v>
      </c>
      <c r="L85" s="180">
        <f t="shared" ca="1" si="23"/>
        <v>0</v>
      </c>
      <c r="M85" s="181">
        <f t="shared" ca="1" si="24"/>
        <v>649.24</v>
      </c>
      <c r="N85" s="179">
        <f t="shared" ca="1" si="25"/>
        <v>487.41959909697493</v>
      </c>
      <c r="O85" s="180">
        <f t="shared" ca="1" si="26"/>
        <v>157.00987085925081</v>
      </c>
      <c r="P85" s="180">
        <f t="shared" ca="1" si="27"/>
        <v>4.8099960437742588</v>
      </c>
      <c r="Q85" s="180">
        <f t="shared" ca="1" si="28"/>
        <v>0</v>
      </c>
      <c r="R85" s="181">
        <f t="shared" ca="1" si="29"/>
        <v>649.23946599999999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674.88509999999997</v>
      </c>
      <c r="H86" s="182">
        <f t="shared" ca="1" si="17"/>
        <v>649.23946599999999</v>
      </c>
      <c r="I86" s="183">
        <f t="shared" ca="1" si="20"/>
        <v>487.42</v>
      </c>
      <c r="J86" s="180">
        <f t="shared" ca="1" si="21"/>
        <v>157.01</v>
      </c>
      <c r="K86" s="180">
        <f t="shared" ca="1" si="22"/>
        <v>4.8099999999999996</v>
      </c>
      <c r="L86" s="180">
        <f t="shared" ca="1" si="23"/>
        <v>0</v>
      </c>
      <c r="M86" s="181">
        <f t="shared" ca="1" si="24"/>
        <v>649.24</v>
      </c>
      <c r="N86" s="179">
        <f t="shared" ca="1" si="25"/>
        <v>487.41959909697493</v>
      </c>
      <c r="O86" s="180">
        <f t="shared" ca="1" si="26"/>
        <v>157.00987085925081</v>
      </c>
      <c r="P86" s="180">
        <f t="shared" ca="1" si="27"/>
        <v>4.8099960437742588</v>
      </c>
      <c r="Q86" s="180">
        <f t="shared" ca="1" si="28"/>
        <v>0</v>
      </c>
      <c r="R86" s="181">
        <f t="shared" ca="1" si="29"/>
        <v>649.23946599999999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653.38077999999996</v>
      </c>
      <c r="I87" s="183">
        <f t="shared" ca="1" si="20"/>
        <v>487.43</v>
      </c>
      <c r="J87" s="180">
        <f t="shared" ca="1" si="21"/>
        <v>157.01</v>
      </c>
      <c r="K87" s="180">
        <f t="shared" ca="1" si="22"/>
        <v>8.9499999999999993</v>
      </c>
      <c r="L87" s="180">
        <f t="shared" ca="1" si="23"/>
        <v>0</v>
      </c>
      <c r="M87" s="181">
        <f t="shared" ca="1" si="24"/>
        <v>653.3900000000001</v>
      </c>
      <c r="N87" s="179">
        <f t="shared" ca="1" si="25"/>
        <v>487.42312186504222</v>
      </c>
      <c r="O87" s="180">
        <f t="shared" ca="1" si="26"/>
        <v>157.00778442859544</v>
      </c>
      <c r="P87" s="180">
        <f t="shared" ca="1" si="27"/>
        <v>8.9498737063622009</v>
      </c>
      <c r="Q87" s="180">
        <f t="shared" ca="1" si="28"/>
        <v>0</v>
      </c>
      <c r="R87" s="181">
        <f t="shared" ca="1" si="29"/>
        <v>653.38077999999985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679.19</v>
      </c>
      <c r="H88" s="182">
        <f t="shared" ca="1" si="17"/>
        <v>653.38077999999996</v>
      </c>
      <c r="I88" s="183">
        <f t="shared" ca="1" si="20"/>
        <v>487.43</v>
      </c>
      <c r="J88" s="180">
        <f t="shared" ca="1" si="21"/>
        <v>157.01</v>
      </c>
      <c r="K88" s="180">
        <f t="shared" ca="1" si="22"/>
        <v>8.9499999999999993</v>
      </c>
      <c r="L88" s="180">
        <f t="shared" ca="1" si="23"/>
        <v>0</v>
      </c>
      <c r="M88" s="181">
        <f t="shared" ca="1" si="24"/>
        <v>653.3900000000001</v>
      </c>
      <c r="N88" s="179">
        <f t="shared" ca="1" si="25"/>
        <v>487.42312186504222</v>
      </c>
      <c r="O88" s="180">
        <f t="shared" ca="1" si="26"/>
        <v>157.00778442859544</v>
      </c>
      <c r="P88" s="180">
        <f t="shared" ca="1" si="27"/>
        <v>8.9498737063622009</v>
      </c>
      <c r="Q88" s="180">
        <f t="shared" ca="1" si="28"/>
        <v>0</v>
      </c>
      <c r="R88" s="181">
        <f t="shared" ca="1" si="29"/>
        <v>653.38077999999985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672.99059999999997</v>
      </c>
      <c r="H89" s="182">
        <f t="shared" ca="1" si="17"/>
        <v>647.41695700000002</v>
      </c>
      <c r="I89" s="183">
        <f t="shared" ca="1" si="20"/>
        <v>487.43</v>
      </c>
      <c r="J89" s="180">
        <f t="shared" ca="1" si="21"/>
        <v>151.04</v>
      </c>
      <c r="K89" s="180">
        <f t="shared" ca="1" si="22"/>
        <v>8.9499999999999993</v>
      </c>
      <c r="L89" s="180">
        <f t="shared" ca="1" si="23"/>
        <v>0</v>
      </c>
      <c r="M89" s="181">
        <f t="shared" ca="1" si="24"/>
        <v>647.42000000000007</v>
      </c>
      <c r="N89" s="179">
        <f t="shared" ca="1" si="25"/>
        <v>487.42770898413698</v>
      </c>
      <c r="O89" s="180">
        <f t="shared" ca="1" si="26"/>
        <v>151.03929008260479</v>
      </c>
      <c r="P89" s="180">
        <f t="shared" ca="1" si="27"/>
        <v>8.9499579332581618</v>
      </c>
      <c r="Q89" s="180">
        <f t="shared" ca="1" si="28"/>
        <v>0</v>
      </c>
      <c r="R89" s="181">
        <f t="shared" ca="1" si="29"/>
        <v>647.41695699999991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658.20849999999996</v>
      </c>
      <c r="H90" s="182">
        <f t="shared" ca="1" si="17"/>
        <v>633.19657700000005</v>
      </c>
      <c r="I90" s="183">
        <f t="shared" ca="1" si="20"/>
        <v>487.64</v>
      </c>
      <c r="J90" s="180">
        <f t="shared" ca="1" si="21"/>
        <v>136.6</v>
      </c>
      <c r="K90" s="180">
        <f t="shared" ca="1" si="22"/>
        <v>8.9600000000000009</v>
      </c>
      <c r="L90" s="180">
        <f t="shared" ca="1" si="23"/>
        <v>0</v>
      </c>
      <c r="M90" s="181">
        <f t="shared" ca="1" si="24"/>
        <v>633.20000000000005</v>
      </c>
      <c r="N90" s="179">
        <f t="shared" ca="1" si="25"/>
        <v>487.6373638791535</v>
      </c>
      <c r="O90" s="180">
        <f t="shared" ca="1" si="26"/>
        <v>136.59926155748579</v>
      </c>
      <c r="P90" s="180">
        <f t="shared" ca="1" si="27"/>
        <v>8.9599515633607076</v>
      </c>
      <c r="Q90" s="180">
        <f t="shared" ca="1" si="28"/>
        <v>0</v>
      </c>
      <c r="R90" s="181">
        <f t="shared" ca="1" si="29"/>
        <v>633.19657700000005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601.45960600000001</v>
      </c>
      <c r="H91" s="182">
        <f t="shared" ca="1" si="17"/>
        <v>578.60414100000003</v>
      </c>
      <c r="I91" s="183">
        <f t="shared" ca="1" si="20"/>
        <v>488.49</v>
      </c>
      <c r="J91" s="180">
        <f t="shared" ca="1" si="21"/>
        <v>85.29</v>
      </c>
      <c r="K91" s="180">
        <f t="shared" ca="1" si="22"/>
        <v>4.82</v>
      </c>
      <c r="L91" s="180">
        <f t="shared" ca="1" si="23"/>
        <v>0</v>
      </c>
      <c r="M91" s="181">
        <f t="shared" ca="1" si="24"/>
        <v>578.6</v>
      </c>
      <c r="N91" s="179">
        <f t="shared" ca="1" si="25"/>
        <v>488.4934960889907</v>
      </c>
      <c r="O91" s="180">
        <f t="shared" ca="1" si="26"/>
        <v>85.290610414604231</v>
      </c>
      <c r="P91" s="180">
        <f t="shared" ca="1" si="27"/>
        <v>4.8200344964051158</v>
      </c>
      <c r="Q91" s="180">
        <f t="shared" ca="1" si="28"/>
        <v>0</v>
      </c>
      <c r="R91" s="181">
        <f t="shared" ca="1" si="29"/>
        <v>578.60414100000003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600.39949999999999</v>
      </c>
      <c r="H92" s="182">
        <f t="shared" ca="1" si="17"/>
        <v>577.58431900000005</v>
      </c>
      <c r="I92" s="183">
        <f t="shared" ca="1" si="20"/>
        <v>487.63</v>
      </c>
      <c r="J92" s="180">
        <f t="shared" ca="1" si="21"/>
        <v>85.14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577.57999999999993</v>
      </c>
      <c r="N92" s="179">
        <f t="shared" ca="1" si="25"/>
        <v>487.63364637620771</v>
      </c>
      <c r="O92" s="180">
        <f t="shared" ca="1" si="26"/>
        <v>85.140636655805281</v>
      </c>
      <c r="P92" s="180">
        <f t="shared" ca="1" si="27"/>
        <v>4.810035967987119</v>
      </c>
      <c r="Q92" s="180">
        <f t="shared" ca="1" si="28"/>
        <v>0</v>
      </c>
      <c r="R92" s="181">
        <f t="shared" ca="1" si="29"/>
        <v>577.58431900000016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600.39949999999999</v>
      </c>
      <c r="H93" s="182">
        <f t="shared" ca="1" si="17"/>
        <v>577.58431900000005</v>
      </c>
      <c r="I93" s="183">
        <f t="shared" ca="1" si="20"/>
        <v>487.63</v>
      </c>
      <c r="J93" s="180">
        <f t="shared" ca="1" si="21"/>
        <v>85.14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577.57999999999993</v>
      </c>
      <c r="N93" s="179">
        <f t="shared" ca="1" si="25"/>
        <v>487.63364637620771</v>
      </c>
      <c r="O93" s="180">
        <f t="shared" ca="1" si="26"/>
        <v>85.140636655805281</v>
      </c>
      <c r="P93" s="180">
        <f t="shared" ca="1" si="27"/>
        <v>4.810035967987119</v>
      </c>
      <c r="Q93" s="180">
        <f t="shared" ca="1" si="28"/>
        <v>0</v>
      </c>
      <c r="R93" s="181">
        <f t="shared" ca="1" si="29"/>
        <v>577.58431900000016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600.39949999999999</v>
      </c>
      <c r="H94" s="182">
        <f t="shared" ca="1" si="17"/>
        <v>577.58431900000005</v>
      </c>
      <c r="I94" s="183">
        <f t="shared" ca="1" si="20"/>
        <v>487.63</v>
      </c>
      <c r="J94" s="180">
        <f t="shared" ca="1" si="21"/>
        <v>85.14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577.57999999999993</v>
      </c>
      <c r="N94" s="179">
        <f t="shared" ca="1" si="25"/>
        <v>487.63364637620771</v>
      </c>
      <c r="O94" s="180">
        <f t="shared" ca="1" si="26"/>
        <v>85.140636655805281</v>
      </c>
      <c r="P94" s="180">
        <f t="shared" ca="1" si="27"/>
        <v>4.810035967987119</v>
      </c>
      <c r="Q94" s="180">
        <f t="shared" ca="1" si="28"/>
        <v>0</v>
      </c>
      <c r="R94" s="181">
        <f t="shared" ca="1" si="29"/>
        <v>577.58431900000016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600.39949999999999</v>
      </c>
      <c r="H95" s="182">
        <f t="shared" ca="1" si="17"/>
        <v>577.58431900000005</v>
      </c>
      <c r="I95" s="183">
        <f t="shared" ca="1" si="20"/>
        <v>487.63</v>
      </c>
      <c r="J95" s="180">
        <f t="shared" ca="1" si="21"/>
        <v>85.14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577.57999999999993</v>
      </c>
      <c r="N95" s="179">
        <f t="shared" ca="1" si="25"/>
        <v>487.63364637620771</v>
      </c>
      <c r="O95" s="180">
        <f t="shared" ca="1" si="26"/>
        <v>85.140636655805281</v>
      </c>
      <c r="P95" s="180">
        <f t="shared" ca="1" si="27"/>
        <v>4.810035967987119</v>
      </c>
      <c r="Q95" s="180">
        <f t="shared" ca="1" si="28"/>
        <v>0</v>
      </c>
      <c r="R95" s="181">
        <f t="shared" ca="1" si="29"/>
        <v>577.58431900000016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525.98058000000003</v>
      </c>
      <c r="H96" s="182">
        <f t="shared" ca="1" si="17"/>
        <v>505.99331799999999</v>
      </c>
      <c r="I96" s="183">
        <f t="shared" ca="1" si="20"/>
        <v>414.39</v>
      </c>
      <c r="J96" s="180">
        <f t="shared" ca="1" si="21"/>
        <v>86.7</v>
      </c>
      <c r="K96" s="180">
        <f t="shared" ca="1" si="22"/>
        <v>4.9000000000000004</v>
      </c>
      <c r="L96" s="180">
        <f t="shared" ca="1" si="23"/>
        <v>0</v>
      </c>
      <c r="M96" s="181">
        <f t="shared" ca="1" si="24"/>
        <v>505.98999999999995</v>
      </c>
      <c r="N96" s="179">
        <f t="shared" ca="1" si="25"/>
        <v>414.39271733832686</v>
      </c>
      <c r="O96" s="180">
        <f t="shared" ca="1" si="26"/>
        <v>86.700568530208116</v>
      </c>
      <c r="P96" s="180">
        <f t="shared" ca="1" si="27"/>
        <v>4.900032131465049</v>
      </c>
      <c r="Q96" s="180">
        <f t="shared" ca="1" si="28"/>
        <v>0</v>
      </c>
      <c r="R96" s="181">
        <f t="shared" ca="1" si="29"/>
        <v>505.99331799999999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451.5</v>
      </c>
      <c r="H97" s="182">
        <f t="shared" ca="1" si="17"/>
        <v>434.34300000000002</v>
      </c>
      <c r="I97" s="183">
        <f t="shared" ca="1" si="20"/>
        <v>344.39</v>
      </c>
      <c r="J97" s="180">
        <f t="shared" ca="1" si="21"/>
        <v>85.14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434.34</v>
      </c>
      <c r="N97" s="179">
        <f t="shared" ca="1" si="25"/>
        <v>344.39237871252936</v>
      </c>
      <c r="O97" s="180">
        <f t="shared" ca="1" si="26"/>
        <v>85.140588064649819</v>
      </c>
      <c r="P97" s="180">
        <f t="shared" ca="1" si="27"/>
        <v>4.8100332228208318</v>
      </c>
      <c r="Q97" s="180">
        <f t="shared" ca="1" si="28"/>
        <v>0</v>
      </c>
      <c r="R97" s="181">
        <f t="shared" ca="1" si="29"/>
        <v>434.34300000000002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393.5</v>
      </c>
      <c r="H98" s="187">
        <f t="shared" ca="1" si="17"/>
        <v>378.54700000000003</v>
      </c>
      <c r="I98" s="188">
        <f t="shared" ca="1" si="20"/>
        <v>288.60000000000002</v>
      </c>
      <c r="J98" s="185">
        <f t="shared" ca="1" si="21"/>
        <v>85.14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378.55</v>
      </c>
      <c r="N98" s="184">
        <f t="shared" ca="1" si="25"/>
        <v>288.59771285167091</v>
      </c>
      <c r="O98" s="185">
        <f t="shared" ca="1" si="26"/>
        <v>85.139325267467967</v>
      </c>
      <c r="P98" s="185">
        <f t="shared" ca="1" si="27"/>
        <v>4.8099618808611808</v>
      </c>
      <c r="Q98" s="185">
        <f t="shared" ca="1" si="28"/>
        <v>0</v>
      </c>
      <c r="R98" s="186">
        <f t="shared" ca="1" si="29"/>
        <v>378.54700000000008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16.304236032000006</v>
      </c>
      <c r="C99" s="56">
        <f t="shared" ref="C99:R99" ca="1" si="30">SUM(C3:C98)/4000</f>
        <v>12.162960079871977</v>
      </c>
      <c r="D99" s="54">
        <f t="shared" ca="1" si="30"/>
        <v>3.9179079184896097</v>
      </c>
      <c r="E99" s="54">
        <f t="shared" ca="1" si="30"/>
        <v>0.22336803363839955</v>
      </c>
      <c r="F99" s="55">
        <f t="shared" ca="1" si="30"/>
        <v>0</v>
      </c>
      <c r="G99" s="59">
        <f t="shared" ca="1" si="30"/>
        <v>13.956132435750009</v>
      </c>
      <c r="H99" s="59">
        <f t="shared" ca="1" si="30"/>
        <v>13.425799403000003</v>
      </c>
      <c r="I99" s="171">
        <f t="shared" ca="1" si="30"/>
        <v>10.333344999999994</v>
      </c>
      <c r="J99" s="54">
        <f t="shared" ca="1" si="30"/>
        <v>2.9149475000000016</v>
      </c>
      <c r="K99" s="54">
        <f t="shared" ca="1" si="30"/>
        <v>0.17764249999999993</v>
      </c>
      <c r="L99" s="54">
        <f t="shared" ca="1" si="30"/>
        <v>0</v>
      </c>
      <c r="M99" s="55">
        <f t="shared" ca="1" si="30"/>
        <v>13.425934999999994</v>
      </c>
      <c r="N99" s="56">
        <f t="shared" ca="1" si="30"/>
        <v>10.333241372163183</v>
      </c>
      <c r="O99" s="54">
        <f t="shared" ca="1" si="30"/>
        <v>2.9149174682790173</v>
      </c>
      <c r="P99" s="54">
        <f t="shared" ca="1" si="30"/>
        <v>0.17764056255779667</v>
      </c>
      <c r="Q99" s="54">
        <f t="shared" ca="1" si="30"/>
        <v>0</v>
      </c>
      <c r="R99" s="55">
        <f t="shared" ca="1" si="30"/>
        <v>13.425799403000003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45322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45322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45322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2024-02-02T07:21:52Z</dcterms:modified>
</cp:coreProperties>
</file>